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Sanacija krova" sheetId="1" r:id="rId1"/>
  </sheets>
  <definedNames>
    <definedName name="_xlnm.Print_Area" localSheetId="0">'Sanacija krova'!$A$2:$G$153</definedName>
  </definedNames>
  <calcPr fullCalcOnLoad="1"/>
</workbook>
</file>

<file path=xl/sharedStrings.xml><?xml version="1.0" encoding="utf-8"?>
<sst xmlns="http://schemas.openxmlformats.org/spreadsheetml/2006/main" count="146" uniqueCount="101">
  <si>
    <t>m2</t>
  </si>
  <si>
    <t>kom</t>
  </si>
  <si>
    <t>komplet</t>
  </si>
  <si>
    <t>m1</t>
  </si>
  <si>
    <t>UKUPNO:</t>
  </si>
  <si>
    <t>PRIPREMNI RADOVI</t>
  </si>
  <si>
    <t>Pripremni radovi na granici obuhvata izvođenja radova koji se sastoje od prijave gradilišta, osiguranja i ograđivanja gradilišta, označavanja gradilišta sukladno propisima, osiguranja sanitarnih uvjeta na gradilištu, zaštitne opreme radnika, komplet, do potpune gotovosti.</t>
  </si>
  <si>
    <t>paušalno</t>
  </si>
  <si>
    <t>Periodično i završno čišćenje gradilišta, od ostataka demontiranog i ugrađenog materijala, do potpune gotovosti.</t>
  </si>
  <si>
    <t>PRIPREMNI RADOVI UKUPNO</t>
  </si>
  <si>
    <t>GRAĐEVINSKO-OBRTNIČKI RADOVI</t>
  </si>
  <si>
    <t>A)</t>
  </si>
  <si>
    <t>B)</t>
  </si>
  <si>
    <t>C)</t>
  </si>
  <si>
    <t>PDV:</t>
  </si>
  <si>
    <t>SVEUKUPNO:</t>
  </si>
  <si>
    <t>Dobava, montaža i demontaža cijevne fasadne skele za izvođenje radova na pročeljima građevine. Skela je visine 7,00m, širine 7,0m, opremljena lojtrama za siguran dolazak radnika na krov, mora sadržavati sve sigurnosne mjere iz zaštite na radu u smislu ograde, koljenika, ljestvi, popođavanja i ukrućenja. U cijenu je uključena demontaža nakon završenih radova, propisno označavanje i zaštita.</t>
  </si>
  <si>
    <t xml:space="preserve">a) cijevna skela </t>
  </si>
  <si>
    <r>
      <t xml:space="preserve">Demontaža postojeće instalacije zaštite od munje koja se sastoji od AL cijevi </t>
    </r>
    <r>
      <rPr>
        <sz val="9"/>
        <rFont val="Calibri"/>
        <family val="2"/>
      </rPr>
      <t>ø</t>
    </r>
    <r>
      <rPr>
        <sz val="9"/>
        <rFont val="Bookman Old Style"/>
        <family val="1"/>
      </rPr>
      <t>8mm, na PVC nosačima, otpajanje od mjernih spojeva za ponovnu ugradnju. Stavka uključuje sav potreban rad, transport i materijal do potpune gotovosti. Radove izvodi ovlaštena tvrtka.</t>
    </r>
  </si>
  <si>
    <r>
      <t>Demontaža postojeće instalacije neispravnog  grijača oluka</t>
    </r>
    <r>
      <rPr>
        <sz val="9"/>
        <rFont val="Bookman Old Style"/>
        <family val="1"/>
      </rPr>
      <t>. Stavka uključuje sav potreban rad, transport i materijal do potpune gotovosti. Radove izvodi ovlaštena tvrtka.</t>
    </r>
  </si>
  <si>
    <t>SANACIJA KROVA</t>
  </si>
  <si>
    <t>a) filc 300g/m2</t>
  </si>
  <si>
    <t>Usluga vozila "korpe" s operaterom, komplet.</t>
  </si>
  <si>
    <t>sati</t>
  </si>
  <si>
    <r>
      <t xml:space="preserve">a) bočni slivnik </t>
    </r>
    <r>
      <rPr>
        <sz val="9"/>
        <rFont val="Calibri"/>
        <family val="2"/>
      </rPr>
      <t>ø</t>
    </r>
    <r>
      <rPr>
        <sz val="9"/>
        <rFont val="Bookman Old Style"/>
        <family val="1"/>
      </rPr>
      <t>75mm</t>
    </r>
  </si>
  <si>
    <r>
      <t xml:space="preserve">b) bočni slivnik </t>
    </r>
    <r>
      <rPr>
        <sz val="9"/>
        <rFont val="Calibri"/>
        <family val="2"/>
      </rPr>
      <t>ø</t>
    </r>
    <r>
      <rPr>
        <sz val="9"/>
        <rFont val="Bookman Old Style"/>
        <family val="1"/>
      </rPr>
      <t>125mm</t>
    </r>
  </si>
  <si>
    <t>Dobava, izvedba i ugradnja pokrovnog lima nad postojećim ležećim žlijebom, za prihvat nove hidroizolacijske folije, pocinčani lim debljine 1mm, r.š. 33cm, uključujući učvršćenje u AB atiku i postojeće kose panele. Stavka uključuje sav potreban rad, transport i materijal do potpune gotovosti.</t>
  </si>
  <si>
    <t>a) pocinčani lim d=1mm, r.š. =33cm</t>
  </si>
  <si>
    <t>a) prihvatni kaširani limovi r.š.10cm</t>
  </si>
  <si>
    <t>Demontaža postojećih slojeva ravnog krova na zapadnom i južnom aneksu, koji se sastoji od kulir ploča, toplinske izolacije i hidroizolacije,  horizontalni i vertikalni transport i odvoz demontiranog materijala na deponiju građevinskog otpada koju odredi investitor, sukladno Zakonu o održivom gospodarenju otpadom (NN 94/13, 73/17, 14/19, 98/19). Stavka uključuje sav potreban rad, transport i materijal do potpune gotovosti.</t>
  </si>
  <si>
    <t xml:space="preserve">a) demontaža slojeva poda </t>
  </si>
  <si>
    <t>Dobava, izrada i izvedba sloja za pad po postojećoj AB ploči ravnog krova zapadnog i južnog aneksa, zemljovlažnim betonom (mršavim), u padu prema bočnim slivnicima, debljine 4-6cm. Stavka uključuje sav potreban rad, transport i materijal do potpune gotovosti.</t>
  </si>
  <si>
    <t>a) beton za pad 4-6cm</t>
  </si>
  <si>
    <t>Pažljiva demontaža, izvedba i ponovna ugradnja postojećih ploča ventilirane fasade na kopče, detekcija procurenja, izvedba obrade prodora reparaturnim mortom. Stavka uključuje sav potreban rad, transport i materijal do potpune gotovosti.</t>
  </si>
  <si>
    <t>a) demontaža i montaža ploča ventilirane fasade</t>
  </si>
  <si>
    <t>b) obrada prodora na mjestima prodora klima uređaja</t>
  </si>
  <si>
    <t>SANACIJA KROVA UKUPNO</t>
  </si>
  <si>
    <t>OSTALI RADOVI</t>
  </si>
  <si>
    <t>OSTALI RADOVI UKUPNO</t>
  </si>
  <si>
    <t xml:space="preserve">REKAPITULACIJA </t>
  </si>
  <si>
    <t>Ponovna postava postojeće instalacije zaštite od munje, koja uključuje dovođenje u funkcionalno stanje postojećih AL cijevi, zamjenu oštećenih PVC nosača, postavu potrebnih spojnica, te završno ispitivanje funkcionalnosti i otpora uzemljenja, komplet. Stavka uključuje sav potreban rad, transport i materijal do potpune gotovosti. Radove izvodi ovlaštena tvrtka.</t>
  </si>
  <si>
    <t>a) ponovna postava instalacije zaštite od munje</t>
  </si>
  <si>
    <t>b) ispitivanje instalacije</t>
  </si>
  <si>
    <t>c) automatski osigurači 15A i FID sklopla</t>
  </si>
  <si>
    <t>d) grijač DTIP Devi snow 30T 1700W</t>
  </si>
  <si>
    <t>e) termostat napajajuća jedinica za grijač</t>
  </si>
  <si>
    <t>f) krovni osjetnik</t>
  </si>
  <si>
    <t>g) grebenasta sklopka i kabel</t>
  </si>
  <si>
    <t>h) potrošni materijal</t>
  </si>
  <si>
    <t>a) demontaža</t>
  </si>
  <si>
    <t>b) dobava i postava novih</t>
  </si>
  <si>
    <r>
      <t xml:space="preserve">Demontaža postojećih vertikala odvodnje s južnog i zapadnog aneksa kroz građevinu, od PVC odvodnih cijevi </t>
    </r>
    <r>
      <rPr>
        <sz val="9"/>
        <rFont val="Calibri"/>
        <family val="2"/>
      </rPr>
      <t>ø</t>
    </r>
    <r>
      <rPr>
        <sz val="9"/>
        <rFont val="Bookman Old Style"/>
        <family val="1"/>
      </rPr>
      <t>110mm, komplet. Stavka uključuje sav potreban rad, transport i materijal do potpune gotovosti.</t>
    </r>
  </si>
  <si>
    <t>a) olučne vertikale s revizijskim poklopcem</t>
  </si>
  <si>
    <r>
      <t xml:space="preserve">Dobava, izrada i izvedba spoja nove vanjske odvodnje južnog aneksa na postojeću podzemnu instalaciju odvodnje, koja se sastoji od pažljive demontaže postojećeg opločenja betonskim opločnikom u širini cca 50cm, iskopa rova u postojećem nasipu, probijanje prodora u AB potpornom zidu, spoj ovučne vertikale s PVC odvodnim cijevima </t>
    </r>
    <r>
      <rPr>
        <sz val="9"/>
        <rFont val="Calibri"/>
        <family val="2"/>
      </rPr>
      <t>ø</t>
    </r>
    <r>
      <rPr>
        <sz val="9"/>
        <rFont val="Bookman Old Style"/>
        <family val="1"/>
      </rPr>
      <t>110mm s postojećom instalacijom odvodnje, zatrpavanje prirodnim pijeskom, izrada posteljice te ponovno polaganje demontiranog betonskog opločnika i završno fugiranje sitnim pijeskom. Stavka uključuje sav potreban rad, transport i materijal do potpune gotovosti.</t>
    </r>
  </si>
  <si>
    <t>a) demontaža opločnika š=50cm</t>
  </si>
  <si>
    <t>b) iskop rova 50/80cm</t>
  </si>
  <si>
    <r>
      <t xml:space="preserve">c) PVC </t>
    </r>
    <r>
      <rPr>
        <sz val="9"/>
        <rFont val="Calibri"/>
        <family val="2"/>
      </rPr>
      <t>ø</t>
    </r>
    <r>
      <rPr>
        <sz val="9"/>
        <rFont val="Bookman Old Style"/>
        <family val="1"/>
      </rPr>
      <t>110mm</t>
    </r>
  </si>
  <si>
    <t>d) proboj AB potpornog zida d=20cm</t>
  </si>
  <si>
    <t>e) zasipanje rova s nabijanjem</t>
  </si>
  <si>
    <t>f) postava postojećeg opločnika na dijabaz</t>
  </si>
  <si>
    <t xml:space="preserve">Čišćenje žlijeba na nadstrešnici i podne kanalice. Stavka uključuje sav potreban rad, transport i materijal do potpune gotovosti. </t>
  </si>
  <si>
    <t>a) čišćenje oluka i kanalice</t>
  </si>
  <si>
    <t xml:space="preserve">Dobava i postava zaštitnog filca 300g/m2, na bazi polipropilena (PP), termo fiksirani, netkani, za razdvajanje postojeće i nove hidroizolacijske folije po, prethodno očišćenim, kosim i vertikalnim površinama krova. Stavka uključuje sav potreban rad, transport i materijal do potpune gotovosti. </t>
  </si>
  <si>
    <r>
      <t xml:space="preserve">Dobava, izvedba i ugradnja bočnih okruglih slivnika za odvodnju oborinskih voda izvan građevine (proboj atike), od polipropilen komada </t>
    </r>
    <r>
      <rPr>
        <sz val="9"/>
        <rFont val="Calibri"/>
        <family val="2"/>
      </rPr>
      <t>ø</t>
    </r>
    <r>
      <rPr>
        <sz val="9"/>
        <rFont val="Bookman Old Style"/>
        <family val="1"/>
      </rPr>
      <t xml:space="preserve">75 i </t>
    </r>
    <r>
      <rPr>
        <sz val="9"/>
        <rFont val="Calibri"/>
        <family val="2"/>
      </rPr>
      <t>ø</t>
    </r>
    <r>
      <rPr>
        <sz val="9"/>
        <rFont val="Bookman Old Style"/>
        <family val="1"/>
      </rPr>
      <t>125mm dužine 500 mm,  uključujući demontažu i ponovnu montažu ploča ventilirane fasade, izradu proboja u AB atici, obradu prodora reparatur mortom, komplet. Stavka uključuje sav potreban rad, transport i materijal do potpune gotovosti.</t>
    </r>
  </si>
  <si>
    <r>
      <t xml:space="preserve">Dobava, izvedba i ugradnja preljeva bočnih slivnika za odvodnju oborinskih voda s kosog dijela krovišta izvan građevine (u slučaju zaštopavanja), od polipropilenskih cijevi i površine za spoj s hidroizolacijskom folijom, </t>
    </r>
    <r>
      <rPr>
        <sz val="9"/>
        <rFont val="Calibri"/>
        <family val="2"/>
      </rPr>
      <t>ø</t>
    </r>
    <r>
      <rPr>
        <sz val="9"/>
        <rFont val="Bookman Old Style"/>
        <family val="1"/>
      </rPr>
      <t>50mm,  uključujući demontažu i ponovnu montažu ploča ventilirane fasade, izradu proboja u AB atici, obradu prodora reparatur mortom, komplet. Stavka uključuje sav potreban rad, transport i materijal do potpune gotovosti.</t>
    </r>
  </si>
  <si>
    <r>
      <t xml:space="preserve">a) sigurnosni preljev bočnih slivnika </t>
    </r>
    <r>
      <rPr>
        <sz val="9"/>
        <rFont val="Calibri"/>
        <family val="2"/>
      </rPr>
      <t>ø</t>
    </r>
    <r>
      <rPr>
        <sz val="9"/>
        <rFont val="Bookman Old Style"/>
        <family val="1"/>
      </rPr>
      <t>50mm</t>
    </r>
  </si>
  <si>
    <t>Dobava, izvedba i ugradnja višeslojne sintetičke hidroizolacijske folije (debljine min. 1.5 mm) koja je ojačana poliesterom na bazi polivinil klorida po kosim i ravnim plohama krova,  u skladu s zahtjevima EN 13956, UV stabilna, mehanički učvršćena prema tehničkim uputama proizvođača. Stavka uključuje sav potreban rad, transport i materijal do potpune gotovosti.</t>
  </si>
  <si>
    <t>a) sintetička hidroizolacijska folija</t>
  </si>
  <si>
    <t>Dobava, izvedba i ugradnja hodne plohe od sloja sintetičke hidroizolacijske folije tehničke specifikacije kao u stavci 5, (debljine min. 1.5 mm), širine 50 cm, po mogućnosti u različitoj boji od glavne folije, postavljanjem paralelno s najnižim dijelom kosog krova i paralelno s dužom stranicom ravnog krova u sredini. Stavka uključuje sav potreban rad, transport i materijal do potpune gotovosti.</t>
  </si>
  <si>
    <t>a) hodna ploha od sintetičke hidroizolacijske folije š=50 cm</t>
  </si>
  <si>
    <t>m</t>
  </si>
  <si>
    <t>Dobava, izvedba i ugradnja hidroizolacijske folije po vertikalnim plohama atike, dimnjaka i parapeta, od sloja sintetičke hidroizolacijske folije tehničke specifikacije kao u stavci 5, (debljine min. 1.5 mm),  Stavka uključuje sav potreban rad, transport i materijal do potpune gotovosti.</t>
  </si>
  <si>
    <t>Dobava, izvedba i ugradnja prihvatnih kaširanih limova r.š. 10cm, od galvaniziranog metalnog lima kaširanog s 0,8 mm s polivinil kloridnom (PVC) krovnom hidroizolacijskom membranom, te brtvljenje spojeva opšava poliuretanskim kitom, sve prema tehničkim uputama proizvođača. Stavka uključuje sav potreban rad, transport i materijal do potpune gotovosti.</t>
  </si>
  <si>
    <t>Dobava, izvedba i ugradnja novih parapetnih limenih horizontalnih opšava, debljine min. 0,55 mm, završna obrada bijela plastifikacija po uzoru na postojeće, r.š. 55cm, te brtvljenje spojeva opšava poliuretanskim kitom, sve preko prethodno postavljene hidroizolacijske folije sa završetcima na kaširanom limu. Stavka uključuje sav potreban rad, transport i materijal do potpune gotovosti.</t>
  </si>
  <si>
    <t>a) parapetni limeni opšavi r.š.55cm d=0,55 mm min.</t>
  </si>
  <si>
    <t xml:space="preserve">Dobava, izrada i montaža grijača uz južni rub kosog krova, koji se sastoji od nadžbukne PVC kutije (ormara) 40x40cm, IP55 zaštita min., kablova NYY-J 5x2,5mm2 za spoj s ormarom, automatskih osigurača 16A, FID zaštitne sklopke, novog dvostrukog grijača DTIP Devi snow 30T 1700W, termostata i napajajuće jedinice za grijač, krovnog osjetnika za uključenje grijača, te grebenaste sklopke za manualno uključenje grijača, sa svim potrebnim spojnim , poveznim i ovjesnim materijalom, komplet. Stavka uključuje sav potreban rad, transport i materijal do potpune gotovosti. </t>
  </si>
  <si>
    <t>a) nadžbukna PVC kutija 40/40cm IP55 min.</t>
  </si>
  <si>
    <t>b) NYY-J 5 x 2,5mm2</t>
  </si>
  <si>
    <r>
      <t xml:space="preserve">Dobava, ugradba i izvedba novih olučnih vanjskih vertikala južnog i zapadnog aneksa, od plastificiranog lima </t>
    </r>
    <r>
      <rPr>
        <sz val="9"/>
        <rFont val="Calibri"/>
        <family val="2"/>
      </rPr>
      <t>ø</t>
    </r>
    <r>
      <rPr>
        <sz val="9"/>
        <rFont val="Bookman Old Style"/>
        <family val="1"/>
      </rPr>
      <t xml:space="preserve">12cm, debljine lima min. 0,55 mm, s potrebnim obujmicama i fazonskim komadima. Stavka uključuje sav potreban rad, transport i materijal do potpune gotovosti. </t>
    </r>
  </si>
  <si>
    <r>
      <t xml:space="preserve">Demontaža postojećih vertikalnih olučnih cijevi od plastificiranog lima, na bočnim dijelovima kosog krova, </t>
    </r>
    <r>
      <rPr>
        <sz val="9"/>
        <rFont val="Calibri"/>
        <family val="2"/>
      </rPr>
      <t>ø</t>
    </r>
    <r>
      <rPr>
        <sz val="9"/>
        <rFont val="Bookman Old Style"/>
        <family val="1"/>
      </rPr>
      <t>12cm, uključujući potrebne obujmice i fazonske komade, te dobava i postava novih. Stavka uključuje sav potreban rad, transport i materijal do potpune gotovosti.</t>
    </r>
  </si>
  <si>
    <t>Dobava i izvedba preventivne zaštite od oborina prilikom izvođenja radova demontaže postojećih slojeva ravnog krova, od PE folije debljine min. 0,15 mm uključujući dobavu i izvedbu potrebne podkonstrukcije od krovnih letvi 3/5 cm za izvedbu jednostrešnog nagiba s padom izvan građevine. Stavka uključuje sav potreban rad, transport i materijal do potpune gotovosti.</t>
  </si>
  <si>
    <t>a) preventivna zaštita od oborina</t>
  </si>
  <si>
    <t>a) demontaža hidroizolacijske folije</t>
  </si>
  <si>
    <t>Prisilno isušivanje unutrašnjeg prostora građevine uređajima za odvlaživanje, na bazi procjene 4 uređaja na svkoj etaži, 24 sata, 7 dana, uključujući potrebno pražnjenje kondenzata. Stavka uključuje sav potreban rad i transport do potpune gotovosti. Obračun prema stvarno izvedenim količinama.</t>
  </si>
  <si>
    <t>a) uređaj za odvlaživanje</t>
  </si>
  <si>
    <t>h</t>
  </si>
  <si>
    <r>
      <t xml:space="preserve">Dobava, izrada i montaža sigurnosnih ljestvi s leđobranom za pristup krovu, koje se montiraju na istočni dio južnog aneksa, tiplanjem u nosivu konstrukciju. Konstrukcija je od čeličnih profila prema specifikaciji, AKZ vruće poncinčavanje. Ljestve su širine 450mm, hodne prečke okruglog presjeka </t>
    </r>
    <r>
      <rPr>
        <sz val="9"/>
        <rFont val="Calibri"/>
        <family val="2"/>
      </rPr>
      <t>ø</t>
    </r>
    <r>
      <rPr>
        <sz val="9"/>
        <rFont val="Bookman Old Style"/>
        <family val="1"/>
      </rPr>
      <t>16mm minimalno, međusobnog razmaka maksimalno 30cm, sa izvedbom leđobrana od visine 200cm od poda, pa do minimalno 100cm od prilaza krovu, unutrašnjeg prolaznog radijusa 70-80cm, sve sukladno članku 22. Pravilnika o zaštiti na radu za mjesta rada (NN59/96, 94/96, 114/03, 100/04, 86/08, 116/08, 75/09 i 143/12). Visina atike krova na koji se pristupa je 620cm. Na mjestu pristupa potrebno je izvesti prihvatne rukohvate. U donjoj zoni leđobrana izvesti prepreku pod ključem za sprečavanje neovlaštenog pristupa krovu. Stavka uključuje sav potreban rad, transport i materijal do potpune gotovosti.</t>
    </r>
  </si>
  <si>
    <t>a) ljestve s leđobranom za pristup krovu</t>
  </si>
  <si>
    <t>Demontaža postojećeg završnog sloja centralnog kosog krova od hidroizolacijske folije nepoznate debljine i kvalitete te sloja toplinske izvolacije (iz glavnog projekta Trimoterm SNV 150mm),  horizontalni i vertikalni transport i odvoz demontiranog materijala na deponiju građevinskog otpada koju odredi investitor, sukladno Zakonu o održivom gospodarenju otpadom (NN 94/13, 73/17, 14/19, 98/19). Stavka uključuje sav potreban rad, transport i materijal do potpune gotovosti.</t>
  </si>
  <si>
    <t>Dobava i postava nove toplinske izolacije u slojevima ravnog krova južnog i zapadnog aneksa od ploča prešane mineralne vune debljine 8 + 8cm, sa visokom tlačnom čvrstoćom i minimalnim upijanjem vode (pretpostavka da je postoječa mineralna vuna uslijed vlage propala) sukladno normi EN 13164. Stavka uključuje sav potreban rad, transport i materijal do potpune gotovosti.</t>
  </si>
  <si>
    <t>a) mineralna vuna 8 + 8cm</t>
  </si>
  <si>
    <t>Dobava i postava nove toplinske izolacije u slojevima kosog dijela krova od ploča prešane mineralne vune debljine 8 + 8cm, sa visokom tlačnom čvrstoćom i minimalnim upijanjem vode (pretpostavka da je postoječa mineralna vuna uslijed vlage propala) sukladno normi EN 13164. Stavka uključuje sav potreban rad, transport i materijal do potpune gotovosti.</t>
  </si>
  <si>
    <t>b) pocinčavanje</t>
  </si>
  <si>
    <t xml:space="preserve">Dobava i postava sloja zaštitnog filca 300g/m2, na bazi polipropilena (PP), termo fiksirani, netkani, kao ležaja za novu hidroizolacijsku folijue po, prethodno očišćenim, kosim i vertikalnim površinama krova. Stavka uključuje sav potreban rad, transport i materijal do potpune gotovosti. </t>
  </si>
  <si>
    <t>Zamjena postojećih klasičnih reflektora LED reflektorima za cestovnu rasvjetu.
Minimalno 12 LED dioda koje se pokreću na maksimalno 1,25 A. Programabilni LED drajver. Klasa II električna, IP66, IK09. Kućište: tlačno lijevani aluminij (EN AC-44300), praškasto obložen teksturirani antracit (RAL7043). 
Naglavak: tlačno lijevani aluminij (EN AC-44300), praškasto obložen teksturirani antracit (RAL7043). Kućište: staklo debljine 5 mm. 
Učvršćenja: nehrđajući čelik.</t>
  </si>
  <si>
    <t>a) demontaža postojećih reflektora</t>
  </si>
  <si>
    <t>b) dobava i montaža LED reflektora za cestovnu rasvjetu.</t>
  </si>
  <si>
    <t>A</t>
  </si>
  <si>
    <t>B</t>
  </si>
  <si>
    <t>C</t>
  </si>
  <si>
    <t>a) mineralna vuna 16cm (8cm + 8cm)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</si>
</sst>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quot;Kn &quot;#,##0;[Red]&quot;-Kn &quot;#,##0"/>
    <numFmt numFmtId="183" formatCode="&quot;Da&quot;;&quot;Da&quot;;&quot;Ne&quot;"/>
    <numFmt numFmtId="184" formatCode="&quot;True&quot;;&quot;True&quot;;&quot;False&quot;"/>
    <numFmt numFmtId="185" formatCode="&quot;Uključeno&quot;;&quot;Uključeno&quot;;&quot;Isključeno&quot;"/>
    <numFmt numFmtId="186" formatCode="[$¥€-2]\ #,##0.00_);[Red]\([$€-2]\ #,##0.00\)"/>
    <numFmt numFmtId="187" formatCode="#,##0.00\ &quot;kn&quot;"/>
    <numFmt numFmtId="188" formatCode="#,##0.00&quot; &quot;[$kn-41A]"/>
    <numFmt numFmtId="189" formatCode="#,##0.00\ [$KM-141A]"/>
    <numFmt numFmtId="190" formatCode="#,##0.00\ _k_n"/>
    <numFmt numFmtId="191" formatCode="&quot;Yes&quot;;&quot;Yes&quot;;&quot;No&quot;"/>
    <numFmt numFmtId="192" formatCode="&quot;On&quot;;&quot;On&quot;;&quot;Off&quot;"/>
    <numFmt numFmtId="193" formatCode="[$€-2]\ #,##0.00_);[Red]\([$€-2]\ #,##0.00\)"/>
    <numFmt numFmtId="194" formatCode="#,##0.00_ ;[Red]\-#,##0.00\ "/>
    <numFmt numFmtId="195" formatCode="#,##0.00\ [$€-1]"/>
    <numFmt numFmtId="196" formatCode="#,##0.00\ [$€-1];[Red]\-#,##0.00\ [$€-1]"/>
    <numFmt numFmtId="197" formatCode="[$-41A]d\.\ mmmm\ yyyy\."/>
    <numFmt numFmtId="198" formatCode="d/m/;@"/>
    <numFmt numFmtId="199" formatCode="[$€-2]\ #,##0.00"/>
  </numFmts>
  <fonts count="45">
    <font>
      <sz val="10"/>
      <name val="Arial"/>
      <family val="0"/>
    </font>
    <font>
      <sz val="8"/>
      <name val="Arial"/>
      <family val="2"/>
    </font>
    <font>
      <sz val="11"/>
      <color indexed="8"/>
      <name val="Calibri"/>
      <family val="2"/>
    </font>
    <font>
      <sz val="10"/>
      <name val="Sun DRACO"/>
      <family val="3"/>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name val="Arial CE"/>
      <family val="0"/>
    </font>
    <font>
      <sz val="10"/>
      <name val="Arial CE"/>
      <family val="2"/>
    </font>
    <font>
      <sz val="9"/>
      <name val="Bookman Old Style"/>
      <family val="1"/>
    </font>
    <font>
      <sz val="11"/>
      <name val="Bookman Old Style"/>
      <family val="1"/>
    </font>
    <font>
      <b/>
      <sz val="9"/>
      <name val="Arial"/>
      <family val="2"/>
    </font>
    <font>
      <sz val="9"/>
      <name val="Arial"/>
      <family val="2"/>
    </font>
    <font>
      <sz val="9"/>
      <name val="Calibri"/>
      <family val="2"/>
    </font>
    <font>
      <u val="single"/>
      <sz val="10"/>
      <color indexed="20"/>
      <name val="Arial"/>
      <family val="2"/>
    </font>
    <font>
      <u val="single"/>
      <sz val="10"/>
      <color indexed="12"/>
      <name val="Arial"/>
      <family val="2"/>
    </font>
    <font>
      <sz val="8"/>
      <color indexed="8"/>
      <name val="Arial"/>
      <family val="0"/>
    </font>
    <font>
      <sz val="11"/>
      <color theme="1"/>
      <name val="Calibri"/>
      <family val="2"/>
    </font>
    <font>
      <sz val="11"/>
      <color theme="0"/>
      <name val="Calibri"/>
      <family val="2"/>
    </font>
    <font>
      <u val="single"/>
      <sz val="10"/>
      <color theme="11"/>
      <name val="Arial"/>
      <family val="2"/>
    </font>
    <font>
      <u val="single"/>
      <sz val="10"/>
      <color theme="10"/>
      <name val="Arial"/>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rgb="FFFFC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style="thin"/>
      <bottom style="thin"/>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8" fillId="3" borderId="0" applyNumberFormat="0" applyBorder="0" applyAlignment="0" applyProtection="0"/>
    <xf numFmtId="0" fontId="7" fillId="38" borderId="1" applyNumberFormat="0" applyAlignment="0" applyProtection="0"/>
    <xf numFmtId="0" fontId="15" fillId="3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5"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9" fillId="7" borderId="1" applyNumberFormat="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4" fillId="46" borderId="6" applyNumberFormat="0" applyAlignment="0" applyProtection="0"/>
    <xf numFmtId="0" fontId="14" fillId="0" borderId="7" applyNumberFormat="0" applyFill="0" applyAlignment="0" applyProtection="0"/>
    <xf numFmtId="0" fontId="35" fillId="47"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13" fillId="48" borderId="0" applyNumberFormat="0" applyBorder="0" applyAlignment="0" applyProtection="0"/>
    <xf numFmtId="0" fontId="39"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20"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21" fillId="0" borderId="0">
      <alignment/>
      <protection/>
    </xf>
    <xf numFmtId="0" fontId="2" fillId="50" borderId="11" applyNumberFormat="0" applyFont="0" applyAlignment="0" applyProtection="0"/>
    <xf numFmtId="0" fontId="6" fillId="38"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13" applyNumberFormat="0" applyFill="0" applyAlignment="0" applyProtection="0"/>
    <xf numFmtId="0" fontId="41" fillId="51" borderId="14" applyNumberFormat="0" applyAlignment="0" applyProtection="0"/>
    <xf numFmtId="49" fontId="23" fillId="0" borderId="0">
      <alignment horizontal="justify" vertical="distributed" wrapText="1"/>
      <protection/>
    </xf>
    <xf numFmtId="0" fontId="23" fillId="0" borderId="0">
      <alignment horizontal="left" vertical="distributed" wrapText="1" indent="1"/>
      <protection/>
    </xf>
    <xf numFmtId="0" fontId="42" fillId="0" borderId="0" applyNumberFormat="0" applyFill="0" applyBorder="0" applyAlignment="0" applyProtection="0"/>
    <xf numFmtId="0" fontId="9" fillId="0" borderId="0" applyNumberFormat="0" applyFill="0" applyBorder="0" applyAlignment="0" applyProtection="0"/>
    <xf numFmtId="0" fontId="18" fillId="0" borderId="15" applyNumberFormat="0" applyFill="0" applyAlignment="0" applyProtection="0"/>
    <xf numFmtId="0" fontId="43" fillId="0" borderId="16" applyNumberFormat="0" applyFill="0" applyAlignment="0" applyProtection="0"/>
    <xf numFmtId="0" fontId="44" fillId="52" borderId="6" applyNumberFormat="0" applyAlignment="0" applyProtection="0"/>
    <xf numFmtId="0" fontId="17" fillId="0" borderId="0" applyNumberFormat="0" applyFill="0" applyBorder="0" applyAlignment="0" applyProtection="0"/>
  </cellStyleXfs>
  <cellXfs count="29">
    <xf numFmtId="0" fontId="0" fillId="0" borderId="0" xfId="0" applyAlignment="1">
      <alignment/>
    </xf>
    <xf numFmtId="0" fontId="22" fillId="0" borderId="0" xfId="0" applyNumberFormat="1" applyFont="1" applyAlignment="1" applyProtection="1">
      <alignment horizontal="right" vertical="top" wrapText="1"/>
      <protection/>
    </xf>
    <xf numFmtId="0" fontId="22" fillId="0" borderId="0" xfId="0" applyFont="1" applyAlignment="1" applyProtection="1">
      <alignment horizontal="left" vertical="top" wrapText="1"/>
      <protection/>
    </xf>
    <xf numFmtId="0" fontId="22" fillId="0" borderId="0" xfId="0" applyFont="1" applyAlignment="1" applyProtection="1">
      <alignment horizontal="right" wrapText="1"/>
      <protection/>
    </xf>
    <xf numFmtId="4" fontId="22" fillId="0" borderId="0" xfId="0" applyNumberFormat="1" applyFont="1" applyAlignment="1" applyProtection="1">
      <alignment horizontal="right" wrapText="1"/>
      <protection/>
    </xf>
    <xf numFmtId="199" fontId="22" fillId="0" borderId="0" xfId="0" applyNumberFormat="1" applyFont="1" applyAlignment="1" applyProtection="1">
      <alignment horizontal="right" wrapText="1"/>
      <protection/>
    </xf>
    <xf numFmtId="0" fontId="24" fillId="0" borderId="0" xfId="0" applyFont="1" applyAlignment="1" applyProtection="1">
      <alignment horizontal="right"/>
      <protection/>
    </xf>
    <xf numFmtId="0" fontId="24" fillId="0" borderId="0" xfId="0" applyFont="1" applyAlignment="1" applyProtection="1">
      <alignment/>
      <protection/>
    </xf>
    <xf numFmtId="0" fontId="25" fillId="0" borderId="0" xfId="0" applyFont="1" applyAlignment="1" applyProtection="1">
      <alignment/>
      <protection/>
    </xf>
    <xf numFmtId="0" fontId="22" fillId="0" borderId="17" xfId="0" applyFont="1" applyBorder="1" applyAlignment="1" applyProtection="1">
      <alignment horizontal="left" vertical="top" wrapText="1"/>
      <protection/>
    </xf>
    <xf numFmtId="0" fontId="22" fillId="0" borderId="17" xfId="0" applyFont="1" applyBorder="1" applyAlignment="1" applyProtection="1">
      <alignment horizontal="right" wrapText="1"/>
      <protection/>
    </xf>
    <xf numFmtId="4" fontId="22" fillId="0" borderId="17" xfId="0" applyNumberFormat="1" applyFont="1" applyBorder="1" applyAlignment="1" applyProtection="1">
      <alignment horizontal="right" wrapText="1"/>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right" wrapText="1"/>
      <protection/>
    </xf>
    <xf numFmtId="4" fontId="22" fillId="0" borderId="0" xfId="0" applyNumberFormat="1" applyFont="1" applyBorder="1" applyAlignment="1" applyProtection="1">
      <alignment horizontal="right" wrapText="1"/>
      <protection/>
    </xf>
    <xf numFmtId="0" fontId="24" fillId="0" borderId="0" xfId="0" applyFont="1" applyAlignment="1" applyProtection="1">
      <alignment horizontal="right"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2" fillId="0" borderId="0" xfId="0" applyFont="1" applyFill="1" applyAlignment="1" applyProtection="1">
      <alignment horizontal="left" vertical="top" wrapText="1"/>
      <protection/>
    </xf>
    <xf numFmtId="0" fontId="22" fillId="0" borderId="0" xfId="0" applyNumberFormat="1" applyFont="1" applyFill="1" applyAlignment="1" applyProtection="1">
      <alignment horizontal="right" vertical="top" wrapText="1"/>
      <protection/>
    </xf>
    <xf numFmtId="0" fontId="22" fillId="0" borderId="0" xfId="0" applyFont="1" applyFill="1" applyAlignment="1" applyProtection="1">
      <alignment horizontal="right" wrapText="1"/>
      <protection/>
    </xf>
    <xf numFmtId="4" fontId="22" fillId="0" borderId="0" xfId="0" applyNumberFormat="1" applyFont="1" applyFill="1" applyAlignment="1" applyProtection="1">
      <alignment horizontal="right" wrapText="1"/>
      <protection/>
    </xf>
    <xf numFmtId="199" fontId="22" fillId="0" borderId="0" xfId="0" applyNumberFormat="1" applyFont="1" applyFill="1" applyAlignment="1" applyProtection="1">
      <alignment horizontal="right" wrapText="1"/>
      <protection/>
    </xf>
    <xf numFmtId="0" fontId="24" fillId="0" borderId="0" xfId="0" applyFont="1" applyFill="1" applyAlignment="1" applyProtection="1">
      <alignment horizontal="right"/>
      <protection/>
    </xf>
    <xf numFmtId="0" fontId="24" fillId="0" borderId="0" xfId="0" applyFont="1" applyFill="1" applyAlignment="1" applyProtection="1">
      <alignment/>
      <protection/>
    </xf>
    <xf numFmtId="0" fontId="25" fillId="0" borderId="0" xfId="0" applyFont="1" applyFill="1" applyAlignment="1" applyProtection="1">
      <alignment/>
      <protection/>
    </xf>
    <xf numFmtId="0" fontId="22" fillId="0" borderId="0" xfId="141" applyNumberFormat="1" applyFont="1" applyAlignment="1" applyProtection="1">
      <alignment horizontal="right" vertical="top" wrapText="1"/>
      <protection/>
    </xf>
    <xf numFmtId="4" fontId="22" fillId="0" borderId="0" xfId="141" applyNumberFormat="1" applyFont="1" applyAlignment="1" applyProtection="1">
      <alignment horizontal="right" wrapText="1"/>
      <protection/>
    </xf>
    <xf numFmtId="199" fontId="22" fillId="53" borderId="0" xfId="0" applyNumberFormat="1" applyFont="1" applyFill="1" applyAlignment="1" applyProtection="1">
      <alignment horizontal="right" wrapText="1"/>
      <protection locked="0"/>
    </xf>
  </cellXfs>
  <cellStyles count="155">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omma 2"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Isticanje1" xfId="74"/>
    <cellStyle name="Isticanje2" xfId="75"/>
    <cellStyle name="Isticanje3" xfId="76"/>
    <cellStyle name="Isticanje4" xfId="77"/>
    <cellStyle name="Isticanje5" xfId="78"/>
    <cellStyle name="Isticanje6" xfId="79"/>
    <cellStyle name="Izračun" xfId="80"/>
    <cellStyle name="Linked Cell" xfId="81"/>
    <cellStyle name="Loše" xfId="82"/>
    <cellStyle name="Naslov 1" xfId="83"/>
    <cellStyle name="Naslov 2" xfId="84"/>
    <cellStyle name="Naslov 3" xfId="85"/>
    <cellStyle name="Naslov 4" xfId="86"/>
    <cellStyle name="Neutral" xfId="87"/>
    <cellStyle name="Neutralno" xfId="88"/>
    <cellStyle name="Normal 10" xfId="89"/>
    <cellStyle name="Normal 2" xfId="90"/>
    <cellStyle name="Normal 2 10" xfId="91"/>
    <cellStyle name="Normal 2 10 2" xfId="92"/>
    <cellStyle name="Normal 2 11" xfId="93"/>
    <cellStyle name="Normal 2 12" xfId="94"/>
    <cellStyle name="Normal 2 13" xfId="95"/>
    <cellStyle name="Normal 2 14" xfId="96"/>
    <cellStyle name="Normal 2 15" xfId="97"/>
    <cellStyle name="Normal 2 2" xfId="98"/>
    <cellStyle name="Normal 2 2 2" xfId="99"/>
    <cellStyle name="Normal 2 2 2 2" xfId="100"/>
    <cellStyle name="Normal 2 2 3" xfId="101"/>
    <cellStyle name="Normal 2 2 3 2" xfId="102"/>
    <cellStyle name="Normal 2 2 4" xfId="103"/>
    <cellStyle name="Normal 2 2 4 2" xfId="104"/>
    <cellStyle name="Normal 2 2 5" xfId="105"/>
    <cellStyle name="Normal 2 2_troškovnik_Greda" xfId="106"/>
    <cellStyle name="Normal 2 3" xfId="107"/>
    <cellStyle name="Normal 2 3 2" xfId="108"/>
    <cellStyle name="Normal 2 3 2 2" xfId="109"/>
    <cellStyle name="Normal 2 3 3" xfId="110"/>
    <cellStyle name="Normal 2 3 3 2" xfId="111"/>
    <cellStyle name="Normal 2 3 4" xfId="112"/>
    <cellStyle name="Normal 2 3 4 2" xfId="113"/>
    <cellStyle name="Normal 2 3_troškovnik_Greda" xfId="114"/>
    <cellStyle name="Normal 2 4" xfId="115"/>
    <cellStyle name="Normal 2 4 2" xfId="116"/>
    <cellStyle name="Normal 2 5" xfId="117"/>
    <cellStyle name="Normal 2 5 2" xfId="118"/>
    <cellStyle name="Normal 2 6" xfId="119"/>
    <cellStyle name="Normal 2 6 2" xfId="120"/>
    <cellStyle name="Normal 2 7" xfId="121"/>
    <cellStyle name="Normal 2 7 2" xfId="122"/>
    <cellStyle name="Normal 2 8" xfId="123"/>
    <cellStyle name="Normal 2 8 2" xfId="124"/>
    <cellStyle name="Normal 2 9" xfId="125"/>
    <cellStyle name="Normal 2 9 2" xfId="126"/>
    <cellStyle name="Normal 3" xfId="127"/>
    <cellStyle name="Normal 3 2" xfId="128"/>
    <cellStyle name="Normal 3 2 2" xfId="129"/>
    <cellStyle name="Normal 4" xfId="130"/>
    <cellStyle name="Normal 4 2" xfId="131"/>
    <cellStyle name="Normal 4 2 2" xfId="132"/>
    <cellStyle name="Normal 5" xfId="133"/>
    <cellStyle name="Normal 5 2" xfId="134"/>
    <cellStyle name="Normal 5 2 2" xfId="135"/>
    <cellStyle name="Normal 5 3" xfId="136"/>
    <cellStyle name="Normal 5 4" xfId="137"/>
    <cellStyle name="Normal 5 5" xfId="138"/>
    <cellStyle name="Normal 6" xfId="139"/>
    <cellStyle name="Normal 7" xfId="140"/>
    <cellStyle name="Normalno 14" xfId="141"/>
    <cellStyle name="Normalno 2" xfId="142"/>
    <cellStyle name="Normalno 2 2" xfId="143"/>
    <cellStyle name="Normalno 2 3" xfId="144"/>
    <cellStyle name="Normalno 3" xfId="145"/>
    <cellStyle name="Normalno 3 2" xfId="146"/>
    <cellStyle name="Normalno 4" xfId="147"/>
    <cellStyle name="Normalno 5" xfId="148"/>
    <cellStyle name="Note" xfId="149"/>
    <cellStyle name="Output" xfId="150"/>
    <cellStyle name="Percent" xfId="151"/>
    <cellStyle name="Postotak 2" xfId="152"/>
    <cellStyle name="Postotak 2 2" xfId="153"/>
    <cellStyle name="Postotak 3" xfId="154"/>
    <cellStyle name="Postotak 4" xfId="155"/>
    <cellStyle name="Postotak 4 2" xfId="156"/>
    <cellStyle name="Postotak 5" xfId="157"/>
    <cellStyle name="Postotak 5 2" xfId="158"/>
    <cellStyle name="Povezana ćelija" xfId="159"/>
    <cellStyle name="Provjera ćelije" xfId="160"/>
    <cellStyle name="Stil A" xfId="161"/>
    <cellStyle name="Stil B (uvlaka)" xfId="162"/>
    <cellStyle name="Tekst objašnjenja" xfId="163"/>
    <cellStyle name="Title" xfId="164"/>
    <cellStyle name="Total" xfId="165"/>
    <cellStyle name="Ukupni zbroj" xfId="166"/>
    <cellStyle name="Unos" xfId="167"/>
    <cellStyle name="Warning Text"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135</xdr:row>
      <xdr:rowOff>0</xdr:rowOff>
    </xdr:from>
    <xdr:ext cx="0" cy="133350"/>
    <xdr:sp>
      <xdr:nvSpPr>
        <xdr:cNvPr id="1"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4"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5"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7" name="Rectangle 63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8"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 name="Rectangle 63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0"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5"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6"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7"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8"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9" name="Rectangle 64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30" name="Rectangle 65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1"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6"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7"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8"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9"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41"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42"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3"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5"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9"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0"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1"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5"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6"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7"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1"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2"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3"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4"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5"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6"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8"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9"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0"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1"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2"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3"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5"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6"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7"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8"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79" name="Rectangle 69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0"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1" name="Rectangle 70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2"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6"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7"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8"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9"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0"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91" name="Rectangle 71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92" name="Rectangle 71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93"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8"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9"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0"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1"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2"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03"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04"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5"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7"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1"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2"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3"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7"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8"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9"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3"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4"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5"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6"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7"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8"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0"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1"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2"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3"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4"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5"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6"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7"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8"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9"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0" name="Rectangle 94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41"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2" name="Rectangle 94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43"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44"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45"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46"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47"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48"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49"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50"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51"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52" name="Rectangle 95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53" name="Rectangle 96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54"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55"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56"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57"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58"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59"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0"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1"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2"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3"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64"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65"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6"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8"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2"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3"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4"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8"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9"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0"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1"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2"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3"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4"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5"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6"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7"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8"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9"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1"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2"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3"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4"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5"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6"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8"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9"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0"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1"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02" name="Rectangle 162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03"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04" name="Rectangle 163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05"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9"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0"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1"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2"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3"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4" name="Rectangle 164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15" name="Rectangle 164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6"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1"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2"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3"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4"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26"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27"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8"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9"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0"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1"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2"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3"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4"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5"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6"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7"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8"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39"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0"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41"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2"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3"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4"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5"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6"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47"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48"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49"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0"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1"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2"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3"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4"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5"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6"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7"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8"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59"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60"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61"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62"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63"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64" name="Rectangle 169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65"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66" name="Rectangle 169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67"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68"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69"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70"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71"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72"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73"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74"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75"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76" name="Rectangle 170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77" name="Rectangle 170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78"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79"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80"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81"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82"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83"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84"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85"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86"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87"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88"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89"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0"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1"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2"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3"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4"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5"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6"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7"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8"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99"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0"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1"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2"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03"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4"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5"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6"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7"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8"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09"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10"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11"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12"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13"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14"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15"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316" name="Rectangle 60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17"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318" name="Rectangle 60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19"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0"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1"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2"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3"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4"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25"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26"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27"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328" name="Rectangle 61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329" name="Rectangle 62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30"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1"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2"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3"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4"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5"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6"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37"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38"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39"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340"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341"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2"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3"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4"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5"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6"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7"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8"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49"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0"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1"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2"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3"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4"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55"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6"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7"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8"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59"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60"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61"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62"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63"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64"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65"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66"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67"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68"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69"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70"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71"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72"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373"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74"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75"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76"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77"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378" name="Rectangle 27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79"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380" name="Rectangle 27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81"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82"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83"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84"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85"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86"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87"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88"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89"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390" name="Rectangle 28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391" name="Rectangle 29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392"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93"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94"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95"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96"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97"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398"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399"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00"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1"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402"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403"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4"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5"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6"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7"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8"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09"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0"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1"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2"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3"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4"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5"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6"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17"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8"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19"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20"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21"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22"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23"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24"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25"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26"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27"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28"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29"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30"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31"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32"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33"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34"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35"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36"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37"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38"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39"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440" name="Rectangle 66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441"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442" name="Rectangle 67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443"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4"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5"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6"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7"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8"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49"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50"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51"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452" name="Rectangle 68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453" name="Rectangle 68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454"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55"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56"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57"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58"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59"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0"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61"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62"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3"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464"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465"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6"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7"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8"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69"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0"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1"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2"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3"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4"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5"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6"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7"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78"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79"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0"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1"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2"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3"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4"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485"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86"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87"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88"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89"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0"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1"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2"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3"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4"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5"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6"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497"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98"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499"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00"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01"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502" name="Rectangle 33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503"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504" name="Rectangle 34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505"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06"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07"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08"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09"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10"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11"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12"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13"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514" name="Rectangle 35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515" name="Rectangle 35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516"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17"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18"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19"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0"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1"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2"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23"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24"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5"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526"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527"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8"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29"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0"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1"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2"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3"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4"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5"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6"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7"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8"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39"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0"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41"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2"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3"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4"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5"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6"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47"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48"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49"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0"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1"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2"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3"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4"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5"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6"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7"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8"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559"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60"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61"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62"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63"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564" name="Rectangle 40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565"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566" name="Rectangle 40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567"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68"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69"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70"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71"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72"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73"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74"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75"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576" name="Rectangle 41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577" name="Rectangle 41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578"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79"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0"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1"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2"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3"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4"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85"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586"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87"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588"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589"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0"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1"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2"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3"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4"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5"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6"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7"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8"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599"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0"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1"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2"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03"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4"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5"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6"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7"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8"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09"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10"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11"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2"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3"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4"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5"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6"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7"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8"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19"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20"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21"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22"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23"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24"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25"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626" name="Rectangle 46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627"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628" name="Rectangle 46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629"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30"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31"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32"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33"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34"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35"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36"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37"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638" name="Rectangle 47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639" name="Rectangle 476"/>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640"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1"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2"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3"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4"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5"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6"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47"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48"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49"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650"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651"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2"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3"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4"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5"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6"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7"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8"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59"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0"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1"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2"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3"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4"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65"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6"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7"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8"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69"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70"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71"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72"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73"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4"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5"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6"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7"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8"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79"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80"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81"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82"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683"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84"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85"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86"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87"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688" name="Rectangle 52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689"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690" name="Rectangle 52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691"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92"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93"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94"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95"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96"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697"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98"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699"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700" name="Rectangle 53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701" name="Rectangle 538"/>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702"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03"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04"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05"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06"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07"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08"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09"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10"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1"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712"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713"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4"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5"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6"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7"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8"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19"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0"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1"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2"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3"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4"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5"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6"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27"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8"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29"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30"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31"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32"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33"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34"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35"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36"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37"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38"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39"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0"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1"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2"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3"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4"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45"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46"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47"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48"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49"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750" name="Rectangle 58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751"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752" name="Rectangle 58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753"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54"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55"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56"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57"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58"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59"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60"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61"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762" name="Rectangle 59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763" name="Rectangle 60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764"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65"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66"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67"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68"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69"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70"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71"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72"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73"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774"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775"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76"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77"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78"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79"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0"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1"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2"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3"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4"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5"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6"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7"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88"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89"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90"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91"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92"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93"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94"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795"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96"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797"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98"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799"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0"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1"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2"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3"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4"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5"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6"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07"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08"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09"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10"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11"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12" name="Rectangle 79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13"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14" name="Rectangle 79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15"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16"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17"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18"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19"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20"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21"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22"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23"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24" name="Rectangle 80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825" name="Rectangle 806"/>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26"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27"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28"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29"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0"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1"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2"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33"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34"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5"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836"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837"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8"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39"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0"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1"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2"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3"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4"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5"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6"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7"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8"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49"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0"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51"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2"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3"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4"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5"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6"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57"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58"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59"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0"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1"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2"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3"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4"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5"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6"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7"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8"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869"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70"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71"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72"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73"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74" name="Rectangle 85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75"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76" name="Rectangle 85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77"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78"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79"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80"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81"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82"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83"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84"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85"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886" name="Rectangle 86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887" name="Rectangle 868"/>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888"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89"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90"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91"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92"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93"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94"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95"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896"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897"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898"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899"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0"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1"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2"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3"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4"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5"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6"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7"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8"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09"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0"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1"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2"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13"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4"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5"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6"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7"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8"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19"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20"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21"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2"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3"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4"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5"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6"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7"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8"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29"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30"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931"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32"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33"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34"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35"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936" name="Rectangle 91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937"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938" name="Rectangle 91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939"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0"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1"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2"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3"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4"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45"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46"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47"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948" name="Rectangle 92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949" name="Rectangle 93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950"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1"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2"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3"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4"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5"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6"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57"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58"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59"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960"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961"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2"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3"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4"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5"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6"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7"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8"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69"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0"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1"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2"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3"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4"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975"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6"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7"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8"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79"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80"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981"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982" name="Rectangle 71"/>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983" name="Rectangle 72"/>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84" name="Rectangle 73"/>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85" name="Rectangle 74"/>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86" name="Rectangle 75"/>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87" name="Rectangle 76"/>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88" name="Rectangle 77"/>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89" name="Rectangle 78"/>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90" name="Rectangle 79"/>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91" name="Rectangle 80"/>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92" name="Rectangle 81"/>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85725"/>
    <xdr:sp>
      <xdr:nvSpPr>
        <xdr:cNvPr id="993" name="Rectangle 82"/>
        <xdr:cNvSpPr>
          <a:spLocks/>
        </xdr:cNvSpPr>
      </xdr:nvSpPr>
      <xdr:spPr>
        <a:xfrm>
          <a:off x="742950" y="57483375"/>
          <a:ext cx="1905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994" name="Rectangle 83"/>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995" name="Rectangle 84"/>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996" name="Rectangle 85"/>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997" name="Rectangle 86"/>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998" name="Rectangle 73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9525" cy="85725"/>
    <xdr:sp>
      <xdr:nvSpPr>
        <xdr:cNvPr id="999" name="Rectangle 88"/>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000" name="Rectangle 73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9525" cy="85725"/>
    <xdr:sp>
      <xdr:nvSpPr>
        <xdr:cNvPr id="1001" name="Rectangle 90"/>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2" name="Rectangle 91"/>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3" name="Rectangle 92"/>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4" name="Rectangle 93"/>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5" name="Rectangle 94"/>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6" name="Rectangle 95"/>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7" name="Rectangle 96"/>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8" name="Rectangle 97"/>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09" name="Rectangle 98"/>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010" name="Rectangle 74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011" name="Rectangle 74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9525" cy="85725"/>
    <xdr:sp>
      <xdr:nvSpPr>
        <xdr:cNvPr id="1012" name="Rectangle 101"/>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3" name="Rectangle 102"/>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4" name="Rectangle 103"/>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5" name="Rectangle 104"/>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6" name="Rectangle 105"/>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7" name="Rectangle 106"/>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8" name="Rectangle 107"/>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19" name="Rectangle 108"/>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0" name="Rectangle 109"/>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1" name="Rectangle 110"/>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9525" cy="85725"/>
    <xdr:sp>
      <xdr:nvSpPr>
        <xdr:cNvPr id="1022" name="Rectangle 111"/>
        <xdr:cNvSpPr>
          <a:spLocks/>
        </xdr:cNvSpPr>
      </xdr:nvSpPr>
      <xdr:spPr>
        <a:xfrm>
          <a:off x="5905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9525" cy="85725"/>
    <xdr:sp>
      <xdr:nvSpPr>
        <xdr:cNvPr id="1023" name="Rectangle 112"/>
        <xdr:cNvSpPr>
          <a:spLocks/>
        </xdr:cNvSpPr>
      </xdr:nvSpPr>
      <xdr:spPr>
        <a:xfrm>
          <a:off x="5905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4" name="Rectangle 113"/>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5" name="Rectangle 114"/>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6" name="Rectangle 115"/>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7" name="Rectangle 116"/>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8" name="Rectangle 117"/>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29" name="Rectangle 118"/>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0" name="Rectangle 119"/>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1" name="Rectangle 120"/>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2" name="Rectangle 121"/>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3" name="Rectangle 122"/>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4" name="Rectangle 123"/>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5" name="Rectangle 124"/>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6" name="Rectangle 125"/>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7" name="Rectangle 126"/>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8" name="Rectangle 127"/>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39" name="Rectangle 128"/>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40" name="Rectangle 129"/>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41" name="Rectangle 130"/>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42" name="Rectangle 131"/>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85725"/>
    <xdr:sp>
      <xdr:nvSpPr>
        <xdr:cNvPr id="1043" name="Rectangle 132"/>
        <xdr:cNvSpPr>
          <a:spLocks/>
        </xdr:cNvSpPr>
      </xdr:nvSpPr>
      <xdr:spPr>
        <a:xfrm>
          <a:off x="552450" y="574833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44" name="Rectangle 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45" name="Rectangle 7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46" name="Rectangle 7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47" name="Rectangle 7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48" name="Rectangle 7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49" name="Rectangle 7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50" name="Rectangle 7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51" name="Rectangle 7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52" name="Rectangle 7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53" name="Rectangle 7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54" name="Rectangle 7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055" name="Rectangle 8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56" name="Rectangle 8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57" name="Rectangle 8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58" name="Rectangle 8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59" name="Rectangle 8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060" name="Rectangle 97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061" name="Rectangle 8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062" name="Rectangle 98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063" name="Rectangle 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4" name="Rectangle 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5" name="Rectangle 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6" name="Rectangle 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7" name="Rectangle 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8" name="Rectangle 9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69" name="Rectangle 9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70" name="Rectangle 9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71" name="Rectangle 9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072" name="Rectangle 99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073" name="Rectangle 99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074" name="Rectangle 9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75" name="Rectangle 10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76" name="Rectangle 10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77" name="Rectangle 10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78" name="Rectangle 10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79" name="Rectangle 10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0" name="Rectangle 10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81" name="Rectangle 10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82" name="Rectangle 10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3" name="Rectangle 10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084" name="Rectangle 10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085" name="Rectangle 11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6" name="Rectangle 11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7" name="Rectangle 11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8" name="Rectangle 11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89" name="Rectangle 11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0" name="Rectangle 11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1" name="Rectangle 11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2" name="Rectangle 11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3" name="Rectangle 11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4" name="Rectangle 11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5" name="Rectangle 12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6" name="Rectangle 12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7" name="Rectangle 12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098" name="Rectangle 12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099" name="Rectangle 1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0" name="Rectangle 12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1" name="Rectangle 1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2" name="Rectangle 12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3" name="Rectangle 1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4" name="Rectangle 1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05" name="Rectangle 1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06" name="Rectangle 13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07" name="Rectangle 13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08" name="Rectangle 13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09" name="Rectangle 13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0" name="Rectangle 13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1" name="Rectangle 13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2" name="Rectangle 13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3" name="Rectangle 13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4" name="Rectangle 13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5" name="Rectangle 14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6" name="Rectangle 14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17" name="Rectangle 14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18" name="Rectangle 14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19" name="Rectangle 14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20" name="Rectangle 14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21" name="Rectangle 1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122" name="Rectangle 104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123" name="Rectangle 1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124" name="Rectangle 104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125" name="Rectangle 15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26" name="Rectangle 1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27" name="Rectangle 1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28" name="Rectangle 1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29" name="Rectangle 1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30" name="Rectangle 1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31" name="Rectangle 1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32" name="Rectangle 15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33" name="Rectangle 15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134" name="Rectangle 105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135" name="Rectangle 105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136" name="Rectangle 1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37" name="Rectangle 1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38" name="Rectangle 1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39" name="Rectangle 16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0" name="Rectangle 1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1" name="Rectangle 1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2" name="Rectangle 1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43" name="Rectangle 16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44" name="Rectangle 1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5" name="Rectangle 1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146" name="Rectangle 171"/>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147" name="Rectangle 172"/>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8" name="Rectangle 17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49" name="Rectangle 17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0" name="Rectangle 17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1" name="Rectangle 17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2" name="Rectangle 17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3" name="Rectangle 17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4" name="Rectangle 17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5" name="Rectangle 18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6" name="Rectangle 18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7" name="Rectangle 18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8" name="Rectangle 18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59" name="Rectangle 18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0" name="Rectangle 18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61" name="Rectangle 18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2" name="Rectangle 18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3" name="Rectangle 1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4" name="Rectangle 1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5" name="Rectangle 1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6" name="Rectangle 1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67" name="Rectangle 1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68" name="Rectangle 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69" name="Rectangle 7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0" name="Rectangle 7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1" name="Rectangle 7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2" name="Rectangle 7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3" name="Rectangle 7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4" name="Rectangle 7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5" name="Rectangle 7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6" name="Rectangle 7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7" name="Rectangle 7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8" name="Rectangle 7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179" name="Rectangle 8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80" name="Rectangle 8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81" name="Rectangle 8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82" name="Rectangle 8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83" name="Rectangle 8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184" name="Rectangle 110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185" name="Rectangle 8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186" name="Rectangle 110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187" name="Rectangle 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88" name="Rectangle 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89" name="Rectangle 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90" name="Rectangle 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91" name="Rectangle 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92" name="Rectangle 9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93" name="Rectangle 9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94" name="Rectangle 9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195" name="Rectangle 9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196" name="Rectangle 111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197" name="Rectangle 1116"/>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198" name="Rectangle 9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199" name="Rectangle 10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0" name="Rectangle 10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1" name="Rectangle 10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2" name="Rectangle 10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3" name="Rectangle 10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4" name="Rectangle 10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05" name="Rectangle 10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06" name="Rectangle 10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07" name="Rectangle 10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208" name="Rectangle 10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209" name="Rectangle 11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0" name="Rectangle 11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1" name="Rectangle 11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2" name="Rectangle 11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3" name="Rectangle 11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4" name="Rectangle 11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5" name="Rectangle 11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6" name="Rectangle 11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7" name="Rectangle 11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8" name="Rectangle 11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19" name="Rectangle 12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0" name="Rectangle 12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1" name="Rectangle 12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2" name="Rectangle 12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23" name="Rectangle 1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4" name="Rectangle 12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5" name="Rectangle 1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6" name="Rectangle 12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7" name="Rectangle 1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8" name="Rectangle 1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29" name="Rectangle 1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30" name="Rectangle 13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31" name="Rectangle 13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2" name="Rectangle 13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3" name="Rectangle 13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4" name="Rectangle 13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5" name="Rectangle 13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6" name="Rectangle 13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7" name="Rectangle 13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8" name="Rectangle 13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39" name="Rectangle 14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40" name="Rectangle 14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41" name="Rectangle 14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42" name="Rectangle 14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43" name="Rectangle 14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44" name="Rectangle 14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45" name="Rectangle 1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246" name="Rectangle 116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247" name="Rectangle 1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248" name="Rectangle 116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249" name="Rectangle 15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50" name="Rectangle 1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51" name="Rectangle 1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52" name="Rectangle 1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53" name="Rectangle 1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54" name="Rectangle 1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55" name="Rectangle 1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56" name="Rectangle 15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57" name="Rectangle 15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258" name="Rectangle 117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259" name="Rectangle 1178"/>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260" name="Rectangle 1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1" name="Rectangle 1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2" name="Rectangle 1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3" name="Rectangle 16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4" name="Rectangle 1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5" name="Rectangle 1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6" name="Rectangle 1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67" name="Rectangle 16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68" name="Rectangle 1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69" name="Rectangle 1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270" name="Rectangle 171"/>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271" name="Rectangle 172"/>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2" name="Rectangle 17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3" name="Rectangle 17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4" name="Rectangle 17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5" name="Rectangle 17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6" name="Rectangle 17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7" name="Rectangle 17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8" name="Rectangle 17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79" name="Rectangle 18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0" name="Rectangle 18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1" name="Rectangle 18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2" name="Rectangle 18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3" name="Rectangle 18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4" name="Rectangle 18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85" name="Rectangle 18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6" name="Rectangle 18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7" name="Rectangle 1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8" name="Rectangle 1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89" name="Rectangle 1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90" name="Rectangle 1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291" name="Rectangle 1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92"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293"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4"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5"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6"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7"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8"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299"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00"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01"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02"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303"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04"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05"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06"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07"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308" name="Rectangle 27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309"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310" name="Rectangle 27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311"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12"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13"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14"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15"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16"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17"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18"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19"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320" name="Rectangle 28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321" name="Rectangle 29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322"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23"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24"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25"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26"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27"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28"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29"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30"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1"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332"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333"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4"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5"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6"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7"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8"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39"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0"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1"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2"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3"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4"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5"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6"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347"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8"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49"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50"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51"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52"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353"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54" name="Rectangle 9"/>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55" name="Rectangle 10"/>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56" name="Rectangle 11"/>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57" name="Rectangle 12"/>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58" name="Rectangle 13"/>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59" name="Rectangle 14"/>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60" name="Rectangle 15"/>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61" name="Rectangle 16"/>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62" name="Rectangle 17"/>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63" name="Rectangle 18"/>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64" name="Rectangle 19"/>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365" name="Rectangle 20"/>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66" name="Rectangle 21"/>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67" name="Rectangle 22"/>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68" name="Rectangle 23"/>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69" name="Rectangle 24"/>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370" name="Rectangle 33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85725"/>
    <xdr:sp>
      <xdr:nvSpPr>
        <xdr:cNvPr id="1371" name="Rectangle 2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372" name="Rectangle 34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85725"/>
    <xdr:sp>
      <xdr:nvSpPr>
        <xdr:cNvPr id="1373" name="Rectangle 2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74" name="Rectangle 2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75" name="Rectangle 3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76" name="Rectangle 3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77" name="Rectangle 3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78" name="Rectangle 3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79" name="Rectangle 3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80" name="Rectangle 35"/>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81" name="Rectangle 36"/>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382" name="Rectangle 35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383" name="Rectangle 35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85725"/>
    <xdr:sp>
      <xdr:nvSpPr>
        <xdr:cNvPr id="1384" name="Rectangle 3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85" name="Rectangle 4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86" name="Rectangle 4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87" name="Rectangle 4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88" name="Rectangle 4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89" name="Rectangle 4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90" name="Rectangle 4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91" name="Rectangle 46"/>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392" name="Rectangle 47"/>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93" name="Rectangle 4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85725"/>
    <xdr:sp>
      <xdr:nvSpPr>
        <xdr:cNvPr id="1394" name="Rectangle 49"/>
        <xdr:cNvSpPr>
          <a:spLocks/>
        </xdr:cNvSpPr>
      </xdr:nvSpPr>
      <xdr:spPr>
        <a:xfrm>
          <a:off x="5905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85725"/>
    <xdr:sp>
      <xdr:nvSpPr>
        <xdr:cNvPr id="1395" name="Rectangle 50"/>
        <xdr:cNvSpPr>
          <a:spLocks/>
        </xdr:cNvSpPr>
      </xdr:nvSpPr>
      <xdr:spPr>
        <a:xfrm>
          <a:off x="5905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96" name="Rectangle 5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97" name="Rectangle 5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98" name="Rectangle 5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399" name="Rectangle 5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0" name="Rectangle 5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1" name="Rectangle 5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2" name="Rectangle 5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3" name="Rectangle 5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4" name="Rectangle 5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5" name="Rectangle 6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6" name="Rectangle 6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7" name="Rectangle 6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08" name="Rectangle 6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409" name="Rectangle 64"/>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0" name="Rectangle 6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1" name="Rectangle 6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2" name="Rectangle 6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3" name="Rectangle 6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4" name="Rectangle 6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5" name="Rectangle 7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6"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17"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18"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19"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0"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1"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2"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3"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4"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5"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6"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27"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28"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29"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30"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31"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32" name="Rectangle 40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433"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34" name="Rectangle 40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435"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36"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37"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38"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39"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40"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41"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42"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43"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44" name="Rectangle 41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445" name="Rectangle 41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446"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47"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48"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49"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50"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51"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52"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53"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54"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55"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1456"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1457"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58"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59"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0"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1"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2"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3"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4"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5"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6"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7"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8"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69"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0"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71"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2"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3"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4"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5"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6"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77"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78"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79"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0"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1"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2"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3"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4"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5"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6"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7"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8"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489"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90"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91"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92"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493"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94" name="Rectangle 46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495"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496" name="Rectangle 46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497"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98"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499"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00"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01"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02"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03"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04"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05"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506" name="Rectangle 47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507" name="Rectangle 476"/>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508"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09"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10"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11"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12"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13"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14"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15"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16"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17"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1518"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1519"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0"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1"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2"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3"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4"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5"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6"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7"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8"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29"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0"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1"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2"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33"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4"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5"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6"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7"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8"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539"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40" name="Rectangle 9"/>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41" name="Rectangle 10"/>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2" name="Rectangle 11"/>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3" name="Rectangle 12"/>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4" name="Rectangle 13"/>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5" name="Rectangle 14"/>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6" name="Rectangle 15"/>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7" name="Rectangle 16"/>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8" name="Rectangle 17"/>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49" name="Rectangle 18"/>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50" name="Rectangle 19"/>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76200"/>
    <xdr:sp>
      <xdr:nvSpPr>
        <xdr:cNvPr id="1551" name="Rectangle 20"/>
        <xdr:cNvSpPr>
          <a:spLocks/>
        </xdr:cNvSpPr>
      </xdr:nvSpPr>
      <xdr:spPr>
        <a:xfrm>
          <a:off x="7429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52" name="Rectangle 21"/>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53" name="Rectangle 22"/>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54" name="Rectangle 23"/>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55" name="Rectangle 24"/>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556" name="Rectangle 52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85725"/>
    <xdr:sp>
      <xdr:nvSpPr>
        <xdr:cNvPr id="1557" name="Rectangle 2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558" name="Rectangle 52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85725"/>
    <xdr:sp>
      <xdr:nvSpPr>
        <xdr:cNvPr id="1559" name="Rectangle 2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60" name="Rectangle 2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61" name="Rectangle 3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62" name="Rectangle 3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63" name="Rectangle 3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64" name="Rectangle 3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65" name="Rectangle 3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66" name="Rectangle 35"/>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67" name="Rectangle 36"/>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568" name="Rectangle 53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569" name="Rectangle 538"/>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85725"/>
    <xdr:sp>
      <xdr:nvSpPr>
        <xdr:cNvPr id="1570" name="Rectangle 3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1" name="Rectangle 4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2" name="Rectangle 4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3" name="Rectangle 4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4" name="Rectangle 4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5" name="Rectangle 4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6" name="Rectangle 4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77" name="Rectangle 46"/>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78" name="Rectangle 47"/>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79" name="Rectangle 4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85725"/>
    <xdr:sp>
      <xdr:nvSpPr>
        <xdr:cNvPr id="1580" name="Rectangle 49"/>
        <xdr:cNvSpPr>
          <a:spLocks/>
        </xdr:cNvSpPr>
      </xdr:nvSpPr>
      <xdr:spPr>
        <a:xfrm>
          <a:off x="5905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85725"/>
    <xdr:sp>
      <xdr:nvSpPr>
        <xdr:cNvPr id="1581" name="Rectangle 50"/>
        <xdr:cNvSpPr>
          <a:spLocks/>
        </xdr:cNvSpPr>
      </xdr:nvSpPr>
      <xdr:spPr>
        <a:xfrm>
          <a:off x="5905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2" name="Rectangle 5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3" name="Rectangle 5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4" name="Rectangle 5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5" name="Rectangle 5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6" name="Rectangle 5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7" name="Rectangle 5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8" name="Rectangle 5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89" name="Rectangle 5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0" name="Rectangle 5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1" name="Rectangle 6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2" name="Rectangle 6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3" name="Rectangle 6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4" name="Rectangle 6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76200"/>
    <xdr:sp>
      <xdr:nvSpPr>
        <xdr:cNvPr id="1595" name="Rectangle 64"/>
        <xdr:cNvSpPr>
          <a:spLocks/>
        </xdr:cNvSpPr>
      </xdr:nvSpPr>
      <xdr:spPr>
        <a:xfrm>
          <a:off x="552450" y="57483375"/>
          <a:ext cx="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6" name="Rectangle 6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7" name="Rectangle 6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8" name="Rectangle 6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599" name="Rectangle 68"/>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00" name="Rectangle 6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01" name="Rectangle 7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02"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03"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04"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05"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06"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07"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08"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09"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10"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11"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12"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1613"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14"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15"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16"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17"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618" name="Rectangle 58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619"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620" name="Rectangle 58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621"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22"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23"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24"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25"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26"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27"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28"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29"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630" name="Rectangle 59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631" name="Rectangle 60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1632"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33"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34"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35"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36"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37"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38"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39"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40"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1"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1642"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1643"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4"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5"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6"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7"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8"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49"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0"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1"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2"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3"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4"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5"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6"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1657"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8"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59"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60"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61"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62"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1663"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64"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65"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66"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67"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68"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69"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670" name="Rectangle 60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671"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672" name="Rectangle 60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673"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4"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5"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6"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7"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8"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79"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80"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81"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682" name="Rectangle 61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683" name="Rectangle 62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684"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85"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86"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87"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88"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89"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0"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91"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692"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3"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694"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695"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6"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7"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8"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699"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0"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1"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2"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3"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4"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5"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6"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7"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08"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09"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0"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1"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2"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3"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4"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15"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16"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17"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18"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19"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0"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1"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2"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3"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4"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5"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6"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727"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28"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29"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30"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31"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732" name="Rectangle 66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733"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734" name="Rectangle 67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735"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36"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37"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38"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39"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40"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41"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42"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43"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744" name="Rectangle 68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745" name="Rectangle 68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746"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47"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48"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49"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0"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1"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2"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53"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54"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5"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756"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757"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8"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59"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0"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1"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2"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3"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4"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5"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6"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7"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8"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69"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0"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771"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2"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3"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4"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5"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6"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777"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78" name="Rectangle 71"/>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79" name="Rectangle 72"/>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0" name="Rectangle 73"/>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1" name="Rectangle 74"/>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2" name="Rectangle 75"/>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3" name="Rectangle 76"/>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4" name="Rectangle 77"/>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5" name="Rectangle 78"/>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6" name="Rectangle 79"/>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7" name="Rectangle 80"/>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8" name="Rectangle 81"/>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19050" cy="57150"/>
    <xdr:sp>
      <xdr:nvSpPr>
        <xdr:cNvPr id="1789" name="Rectangle 82"/>
        <xdr:cNvSpPr>
          <a:spLocks/>
        </xdr:cNvSpPr>
      </xdr:nvSpPr>
      <xdr:spPr>
        <a:xfrm>
          <a:off x="742950" y="57483375"/>
          <a:ext cx="190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90" name="Rectangle 83"/>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91" name="Rectangle 84"/>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92" name="Rectangle 85"/>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93" name="Rectangle 86"/>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794" name="Rectangle 73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9525" cy="57150"/>
    <xdr:sp>
      <xdr:nvSpPr>
        <xdr:cNvPr id="1795" name="Rectangle 88"/>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796" name="Rectangle 73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9525" cy="57150"/>
    <xdr:sp>
      <xdr:nvSpPr>
        <xdr:cNvPr id="1797" name="Rectangle 90"/>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98" name="Rectangle 91"/>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799" name="Rectangle 92"/>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0" name="Rectangle 93"/>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1" name="Rectangle 94"/>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2" name="Rectangle 95"/>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3" name="Rectangle 96"/>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4" name="Rectangle 97"/>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5" name="Rectangle 98"/>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806" name="Rectangle 74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807" name="Rectangle 74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9525" cy="57150"/>
    <xdr:sp>
      <xdr:nvSpPr>
        <xdr:cNvPr id="1808" name="Rectangle 101"/>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09" name="Rectangle 102"/>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0" name="Rectangle 103"/>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1" name="Rectangle 104"/>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2" name="Rectangle 105"/>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3" name="Rectangle 106"/>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4" name="Rectangle 107"/>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5" name="Rectangle 108"/>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6" name="Rectangle 109"/>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17" name="Rectangle 110"/>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9525" cy="57150"/>
    <xdr:sp>
      <xdr:nvSpPr>
        <xdr:cNvPr id="1818" name="Rectangle 111"/>
        <xdr:cNvSpPr>
          <a:spLocks/>
        </xdr:cNvSpPr>
      </xdr:nvSpPr>
      <xdr:spPr>
        <a:xfrm>
          <a:off x="5905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9525" cy="57150"/>
    <xdr:sp>
      <xdr:nvSpPr>
        <xdr:cNvPr id="1819" name="Rectangle 112"/>
        <xdr:cNvSpPr>
          <a:spLocks/>
        </xdr:cNvSpPr>
      </xdr:nvSpPr>
      <xdr:spPr>
        <a:xfrm>
          <a:off x="5905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0" name="Rectangle 113"/>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1" name="Rectangle 114"/>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2" name="Rectangle 115"/>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3" name="Rectangle 116"/>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4" name="Rectangle 117"/>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5" name="Rectangle 118"/>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6" name="Rectangle 119"/>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7" name="Rectangle 120"/>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8" name="Rectangle 121"/>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29" name="Rectangle 122"/>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0" name="Rectangle 123"/>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1" name="Rectangle 124"/>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2" name="Rectangle 125"/>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3" name="Rectangle 126"/>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4" name="Rectangle 127"/>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5" name="Rectangle 128"/>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6" name="Rectangle 129"/>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7" name="Rectangle 130"/>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8" name="Rectangle 131"/>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9525" cy="57150"/>
    <xdr:sp>
      <xdr:nvSpPr>
        <xdr:cNvPr id="1839" name="Rectangle 132"/>
        <xdr:cNvSpPr>
          <a:spLocks/>
        </xdr:cNvSpPr>
      </xdr:nvSpPr>
      <xdr:spPr>
        <a:xfrm>
          <a:off x="552450" y="57483375"/>
          <a:ext cx="952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40"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41"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2"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3"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4"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5"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6"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7"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8"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49"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50"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851"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52"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53"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54"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55"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856" name="Rectangle 79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857"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858" name="Rectangle 79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859"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60"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61"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62"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63"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64"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65"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66"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67"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868" name="Rectangle 80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869" name="Rectangle 806"/>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870"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1"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2"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3"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4"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5"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6"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77"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78"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79"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880"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881"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2"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3"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4"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5"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6"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7"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8"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89"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0"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1"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2"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3"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4"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895"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6"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7"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8"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899"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00"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01"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02"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03"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4"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5"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6"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7"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8"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09"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10"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11"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12"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13"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14"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15"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16"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17"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18" name="Rectangle 85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919"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20" name="Rectangle 85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921"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22"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23"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24"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25"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26"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27"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28"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29"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30" name="Rectangle 86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931" name="Rectangle 868"/>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932"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33"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34"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35"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36"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37"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38"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39"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40"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1"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942"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1943"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4"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5"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6"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7"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8"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49"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0"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1"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2"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3"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4"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5"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6"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57"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8"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59"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60"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61"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62"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63"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64" name="Rectangle 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65" name="Rectangle 1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66" name="Rectangle 1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67" name="Rectangle 1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68" name="Rectangle 1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69" name="Rectangle 1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0" name="Rectangle 1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1" name="Rectangle 1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2" name="Rectangle 1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3" name="Rectangle 1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4" name="Rectangle 1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1975" name="Rectangle 2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76" name="Rectangle 2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77" name="Rectangle 2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78" name="Rectangle 2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79" name="Rectangle 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80" name="Rectangle 91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981" name="Rectangle 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82" name="Rectangle 91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983" name="Rectangle 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84" name="Rectangle 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85" name="Rectangle 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86" name="Rectangle 3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87" name="Rectangle 3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88" name="Rectangle 3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89" name="Rectangle 3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90" name="Rectangle 3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1991" name="Rectangle 3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1992" name="Rectangle 92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1993" name="Rectangle 93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1994" name="Rectangle 3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95" name="Rectangle 4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96" name="Rectangle 4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97" name="Rectangle 4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98" name="Rectangle 4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1999" name="Rectangle 4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00" name="Rectangle 4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01" name="Rectangle 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02" name="Rectangle 4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03" name="Rectangle 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004" name="Rectangle 4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005" name="Rectangle 5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06" name="Rectangle 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07" name="Rectangle 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08" name="Rectangle 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09" name="Rectangle 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0" name="Rectangle 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1" name="Rectangle 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2" name="Rectangle 5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3" name="Rectangle 5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4" name="Rectangle 5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5" name="Rectangle 6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6" name="Rectangle 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7" name="Rectangle 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18" name="Rectangle 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19" name="Rectangle 6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20" name="Rectangle 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21" name="Rectangle 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22" name="Rectangle 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23" name="Rectangle 6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24" name="Rectangle 6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25" name="Rectangle 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26" name="Rectangle 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27" name="Rectangle 7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28" name="Rectangle 7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29" name="Rectangle 7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0" name="Rectangle 7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1" name="Rectangle 7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2" name="Rectangle 7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3" name="Rectangle 7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4" name="Rectangle 7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5" name="Rectangle 7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6" name="Rectangle 7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37" name="Rectangle 8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38" name="Rectangle 8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39" name="Rectangle 8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40" name="Rectangle 8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41" name="Rectangle 8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042" name="Rectangle 97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043" name="Rectangle 8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044" name="Rectangle 98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045" name="Rectangle 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46" name="Rectangle 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47" name="Rectangle 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48" name="Rectangle 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49" name="Rectangle 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50" name="Rectangle 9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51" name="Rectangle 9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52" name="Rectangle 9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53" name="Rectangle 9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054" name="Rectangle 99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055" name="Rectangle 99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056" name="Rectangle 9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57" name="Rectangle 10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58" name="Rectangle 10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59" name="Rectangle 10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0" name="Rectangle 10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1" name="Rectangle 10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2" name="Rectangle 10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63" name="Rectangle 10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64" name="Rectangle 10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5" name="Rectangle 10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066" name="Rectangle 10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067" name="Rectangle 11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8" name="Rectangle 11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69" name="Rectangle 11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0" name="Rectangle 11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1" name="Rectangle 11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2" name="Rectangle 11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3" name="Rectangle 11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4" name="Rectangle 11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5" name="Rectangle 11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6" name="Rectangle 11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7" name="Rectangle 12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8" name="Rectangle 12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79" name="Rectangle 12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0" name="Rectangle 12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81" name="Rectangle 1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2" name="Rectangle 12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3" name="Rectangle 1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4" name="Rectangle 12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5" name="Rectangle 1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6" name="Rectangle 1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087" name="Rectangle 1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88" name="Rectangle 13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089" name="Rectangle 13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0" name="Rectangle 13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1" name="Rectangle 13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2" name="Rectangle 13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3" name="Rectangle 13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4" name="Rectangle 13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5" name="Rectangle 13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6" name="Rectangle 13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7" name="Rectangle 14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8" name="Rectangle 14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099" name="Rectangle 14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00" name="Rectangle 14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01" name="Rectangle 14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02" name="Rectangle 14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03" name="Rectangle 1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04" name="Rectangle 104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05" name="Rectangle 1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06" name="Rectangle 104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07" name="Rectangle 15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08" name="Rectangle 1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09" name="Rectangle 1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10" name="Rectangle 1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11" name="Rectangle 1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12" name="Rectangle 1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13" name="Rectangle 1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14" name="Rectangle 15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15" name="Rectangle 15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16" name="Rectangle 105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117" name="Rectangle 105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18" name="Rectangle 1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19" name="Rectangle 1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20" name="Rectangle 1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21" name="Rectangle 16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22" name="Rectangle 1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23" name="Rectangle 1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24" name="Rectangle 1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25" name="Rectangle 16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26" name="Rectangle 1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27" name="Rectangle 1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128" name="Rectangle 171"/>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129" name="Rectangle 172"/>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0" name="Rectangle 17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1" name="Rectangle 17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2" name="Rectangle 17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3" name="Rectangle 17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4" name="Rectangle 17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5" name="Rectangle 17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6" name="Rectangle 17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7" name="Rectangle 18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8" name="Rectangle 18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39" name="Rectangle 18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0" name="Rectangle 18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1" name="Rectangle 18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2" name="Rectangle 18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43" name="Rectangle 18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4" name="Rectangle 18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5" name="Rectangle 1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6" name="Rectangle 1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7" name="Rectangle 1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8" name="Rectangle 1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49" name="Rectangle 1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50" name="Rectangle 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51" name="Rectangle 70"/>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2" name="Rectangle 7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3" name="Rectangle 7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4" name="Rectangle 7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5" name="Rectangle 7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6" name="Rectangle 7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7" name="Rectangle 7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8" name="Rectangle 7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59" name="Rectangle 7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60" name="Rectangle 7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161" name="Rectangle 8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62" name="Rectangle 8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63" name="Rectangle 8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64" name="Rectangle 8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65" name="Rectangle 8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66" name="Rectangle 110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67" name="Rectangle 8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68" name="Rectangle 110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69" name="Rectangle 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0" name="Rectangle 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1" name="Rectangle 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2" name="Rectangle 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3" name="Rectangle 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4" name="Rectangle 9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75" name="Rectangle 9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76" name="Rectangle 9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77" name="Rectangle 9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178" name="Rectangle 111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179" name="Rectangle 1116"/>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180" name="Rectangle 9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1" name="Rectangle 10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2" name="Rectangle 10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3" name="Rectangle 10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4" name="Rectangle 10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5" name="Rectangle 10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6" name="Rectangle 10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87" name="Rectangle 10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188" name="Rectangle 10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89" name="Rectangle 10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190" name="Rectangle 109"/>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191" name="Rectangle 110"/>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2" name="Rectangle 11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3" name="Rectangle 11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4" name="Rectangle 11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5" name="Rectangle 11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6" name="Rectangle 11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7" name="Rectangle 11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8" name="Rectangle 11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199" name="Rectangle 11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0" name="Rectangle 11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1" name="Rectangle 12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2" name="Rectangle 12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3" name="Rectangle 12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4" name="Rectangle 12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05" name="Rectangle 12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6" name="Rectangle 12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7" name="Rectangle 12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8" name="Rectangle 12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09" name="Rectangle 12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10" name="Rectangle 12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11" name="Rectangle 13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12" name="Rectangle 131"/>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13" name="Rectangle 132"/>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14" name="Rectangle 133"/>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15" name="Rectangle 134"/>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16" name="Rectangle 135"/>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17" name="Rectangle 136"/>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18" name="Rectangle 137"/>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19" name="Rectangle 138"/>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20" name="Rectangle 139"/>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21" name="Rectangle 140"/>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22" name="Rectangle 141"/>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133350"/>
    <xdr:sp>
      <xdr:nvSpPr>
        <xdr:cNvPr id="2223" name="Rectangle 142"/>
        <xdr:cNvSpPr>
          <a:spLocks/>
        </xdr:cNvSpPr>
      </xdr:nvSpPr>
      <xdr:spPr>
        <a:xfrm>
          <a:off x="7429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24" name="Rectangle 143"/>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25" name="Rectangle 144"/>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26" name="Rectangle 145"/>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27" name="Rectangle 14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228" name="Rectangle 1165"/>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229" name="Rectangle 14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230" name="Rectangle 116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231" name="Rectangle 15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32" name="Rectangle 15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33" name="Rectangle 15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34" name="Rectangle 15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35" name="Rectangle 15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36" name="Rectangle 15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37" name="Rectangle 15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38" name="Rectangle 157"/>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39" name="Rectangle 15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240" name="Rectangle 117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241" name="Rectangle 1178"/>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142875"/>
    <xdr:sp>
      <xdr:nvSpPr>
        <xdr:cNvPr id="2242" name="Rectangle 16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43" name="Rectangle 16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44" name="Rectangle 16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45" name="Rectangle 16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46" name="Rectangle 16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47" name="Rectangle 16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48" name="Rectangle 16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49" name="Rectangle 168"/>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50" name="Rectangle 169"/>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1" name="Rectangle 17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252" name="Rectangle 171"/>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142875"/>
    <xdr:sp>
      <xdr:nvSpPr>
        <xdr:cNvPr id="2253" name="Rectangle 172"/>
        <xdr:cNvSpPr>
          <a:spLocks/>
        </xdr:cNvSpPr>
      </xdr:nvSpPr>
      <xdr:spPr>
        <a:xfrm>
          <a:off x="5905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4" name="Rectangle 17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5" name="Rectangle 17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6" name="Rectangle 17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7" name="Rectangle 176"/>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8" name="Rectangle 17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59" name="Rectangle 17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0" name="Rectangle 17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1" name="Rectangle 18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2" name="Rectangle 18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3" name="Rectangle 18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4" name="Rectangle 183"/>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5" name="Rectangle 184"/>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6" name="Rectangle 185"/>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33350"/>
    <xdr:sp>
      <xdr:nvSpPr>
        <xdr:cNvPr id="2267" name="Rectangle 186"/>
        <xdr:cNvSpPr>
          <a:spLocks/>
        </xdr:cNvSpPr>
      </xdr:nvSpPr>
      <xdr:spPr>
        <a:xfrm>
          <a:off x="552450" y="57483375"/>
          <a:ext cx="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8" name="Rectangle 187"/>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69" name="Rectangle 188"/>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70" name="Rectangle 189"/>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71" name="Rectangle 190"/>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72" name="Rectangle 191"/>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142875"/>
    <xdr:sp>
      <xdr:nvSpPr>
        <xdr:cNvPr id="2273" name="Rectangle 192"/>
        <xdr:cNvSpPr>
          <a:spLocks/>
        </xdr:cNvSpPr>
      </xdr:nvSpPr>
      <xdr:spPr>
        <a:xfrm>
          <a:off x="552450" y="57483375"/>
          <a:ext cx="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274"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275"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76"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77"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78"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79"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80"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81"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82"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83"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84"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285"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286"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287"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288"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289"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290" name="Rectangle 63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291"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292" name="Rectangle 63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293"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294"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295"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296"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297"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298"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299"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00"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01"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302" name="Rectangle 64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303" name="Rectangle 65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304"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05"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06"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07"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08"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09"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10"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11"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12"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13"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314"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315"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16"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17"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18"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19"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0"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1"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2"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3"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4"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5"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6"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7"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28"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29"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30"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31"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32"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33"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34"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35"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36"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37"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38"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39"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0"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1"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2"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3"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4"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5"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6"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347"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48"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49"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50"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51"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352" name="Rectangle 69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353"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354" name="Rectangle 70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355"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56"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57"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58"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59"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60"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61"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62"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63"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364" name="Rectangle 71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365" name="Rectangle 71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366"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67"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68"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69"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70"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71"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72"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73"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74"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75"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376"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377"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78"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79"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0"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1"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2"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3"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4"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5"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6"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7"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8"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89"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0"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91"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2"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3"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4"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5"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6"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397"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98"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399"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0"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1"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2"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3"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4"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5"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6"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7"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08"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09"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10"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11"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12"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413" name="Rectangle 947"/>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414"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415" name="Rectangle 94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416"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17"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18"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19"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20"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21"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22"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23"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24"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425" name="Rectangle 95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426" name="Rectangle 960"/>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427"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28"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29"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30"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31"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32"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33"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34"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35"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36"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437"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438"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39"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0"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1"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2"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3"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4"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5"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6"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7"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8"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49"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0"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1"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52"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3"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4"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5"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6"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7"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58"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59"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60"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1"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2"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3"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4"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5"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6"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7"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8"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69"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470"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71"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72"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73"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74"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475" name="Rectangle 1629"/>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476"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477" name="Rectangle 163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478"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79"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80"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81"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82"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83"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84"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85"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86"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487" name="Rectangle 164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488" name="Rectangle 1642"/>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489"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0"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1"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2"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3"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4"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5"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96"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497"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498"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499"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500"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1"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2"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3"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4"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5"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6"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7"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8"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09"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0"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1"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2"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3"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14"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5"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6"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7"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8"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19"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20"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21" name="Rectangle 9"/>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22" name="Rectangle 10"/>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3" name="Rectangle 11"/>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4" name="Rectangle 12"/>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5" name="Rectangle 13"/>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6" name="Rectangle 14"/>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7" name="Rectangle 15"/>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8" name="Rectangle 16"/>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29" name="Rectangle 17"/>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30" name="Rectangle 18"/>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31" name="Rectangle 19"/>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135</xdr:row>
      <xdr:rowOff>0</xdr:rowOff>
    </xdr:from>
    <xdr:ext cx="0" cy="85725"/>
    <xdr:sp>
      <xdr:nvSpPr>
        <xdr:cNvPr id="2532" name="Rectangle 20"/>
        <xdr:cNvSpPr>
          <a:spLocks/>
        </xdr:cNvSpPr>
      </xdr:nvSpPr>
      <xdr:spPr>
        <a:xfrm>
          <a:off x="7429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33" name="Rectangle 21"/>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34" name="Rectangle 22"/>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35" name="Rectangle 23"/>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36" name="Rectangle 2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537" name="Rectangle 1691"/>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538" name="Rectangle 2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539" name="Rectangle 169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540" name="Rectangle 2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41" name="Rectangle 2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42" name="Rectangle 3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43" name="Rectangle 3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44" name="Rectangle 3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45" name="Rectangle 3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46" name="Rectangle 3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47" name="Rectangle 35"/>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48" name="Rectangle 3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xdr:colOff>
      <xdr:row>135</xdr:row>
      <xdr:rowOff>0</xdr:rowOff>
    </xdr:from>
    <xdr:ext cx="28575" cy="123825"/>
    <xdr:sp>
      <xdr:nvSpPr>
        <xdr:cNvPr id="2549" name="Rectangle 1703"/>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85725</xdr:colOff>
      <xdr:row>135</xdr:row>
      <xdr:rowOff>0</xdr:rowOff>
    </xdr:from>
    <xdr:ext cx="28575" cy="123825"/>
    <xdr:sp>
      <xdr:nvSpPr>
        <xdr:cNvPr id="2550" name="Rectangle 1704"/>
        <xdr:cNvSpPr>
          <a:spLocks/>
        </xdr:cNvSpPr>
      </xdr:nvSpPr>
      <xdr:spPr>
        <a:xfrm>
          <a:off x="561975" y="57483375"/>
          <a:ext cx="28575" cy="123825"/>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latin typeface="Arial"/>
              <a:ea typeface="Arial"/>
              <a:cs typeface="Arial"/>
            </a:rPr>
            <a:t> </a:t>
          </a:r>
        </a:p>
      </xdr:txBody>
    </xdr:sp>
    <xdr:clientData/>
  </xdr:oneCellAnchor>
  <xdr:oneCellAnchor>
    <xdr:from>
      <xdr:col>1</xdr:col>
      <xdr:colOff>76200</xdr:colOff>
      <xdr:row>135</xdr:row>
      <xdr:rowOff>0</xdr:rowOff>
    </xdr:from>
    <xdr:ext cx="0" cy="95250"/>
    <xdr:sp>
      <xdr:nvSpPr>
        <xdr:cNvPr id="2551" name="Rectangle 3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52" name="Rectangle 4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53" name="Rectangle 4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54" name="Rectangle 4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55" name="Rectangle 4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56" name="Rectangle 4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57" name="Rectangle 4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58" name="Rectangle 46"/>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59" name="Rectangle 47"/>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0" name="Rectangle 4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561" name="Rectangle 49"/>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114300</xdr:colOff>
      <xdr:row>135</xdr:row>
      <xdr:rowOff>0</xdr:rowOff>
    </xdr:from>
    <xdr:ext cx="0" cy="95250"/>
    <xdr:sp>
      <xdr:nvSpPr>
        <xdr:cNvPr id="2562" name="Rectangle 50"/>
        <xdr:cNvSpPr>
          <a:spLocks/>
        </xdr:cNvSpPr>
      </xdr:nvSpPr>
      <xdr:spPr>
        <a:xfrm>
          <a:off x="5905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3" name="Rectangle 5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4" name="Rectangle 5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5" name="Rectangle 5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6" name="Rectangle 54"/>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7" name="Rectangle 5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8" name="Rectangle 5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69" name="Rectangle 5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0" name="Rectangle 5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1" name="Rectangle 5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2" name="Rectangle 6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3" name="Rectangle 61"/>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4" name="Rectangle 62"/>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5" name="Rectangle 63"/>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85725"/>
    <xdr:sp>
      <xdr:nvSpPr>
        <xdr:cNvPr id="2576" name="Rectangle 64"/>
        <xdr:cNvSpPr>
          <a:spLocks/>
        </xdr:cNvSpPr>
      </xdr:nvSpPr>
      <xdr:spPr>
        <a:xfrm>
          <a:off x="552450" y="57483375"/>
          <a:ext cx="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7" name="Rectangle 65"/>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8" name="Rectangle 66"/>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79" name="Rectangle 67"/>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80" name="Rectangle 68"/>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81" name="Rectangle 69"/>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135</xdr:row>
      <xdr:rowOff>0</xdr:rowOff>
    </xdr:from>
    <xdr:ext cx="0" cy="95250"/>
    <xdr:sp>
      <xdr:nvSpPr>
        <xdr:cNvPr id="2582" name="Rectangle 70"/>
        <xdr:cNvSpPr>
          <a:spLocks/>
        </xdr:cNvSpPr>
      </xdr:nvSpPr>
      <xdr:spPr>
        <a:xfrm>
          <a:off x="552450" y="574833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M144"/>
  <sheetViews>
    <sheetView tabSelected="1" view="pageBreakPreview" zoomScale="145" zoomScaleSheetLayoutView="145" zoomScalePageLayoutView="55" workbookViewId="0" topLeftCell="A136">
      <selection activeCell="F7" sqref="F7"/>
    </sheetView>
  </sheetViews>
  <sheetFormatPr defaultColWidth="9.140625" defaultRowHeight="12.75"/>
  <cols>
    <col min="1" max="1" width="7.140625" style="1" customWidth="1"/>
    <col min="2" max="2" width="47.28125" style="2" customWidth="1"/>
    <col min="3" max="3" width="9.421875" style="3" customWidth="1"/>
    <col min="4" max="4" width="9.28125" style="4" customWidth="1"/>
    <col min="5" max="5" width="13.28125" style="4" hidden="1" customWidth="1"/>
    <col min="6" max="7" width="13.28125" style="5" customWidth="1"/>
    <col min="8" max="8" width="8.7109375" style="6" bestFit="1" customWidth="1"/>
    <col min="9" max="9" width="12.140625" style="7" bestFit="1" customWidth="1"/>
    <col min="10" max="10" width="7.8515625" style="7" bestFit="1" customWidth="1"/>
    <col min="11" max="11" width="21.57421875" style="7" customWidth="1"/>
    <col min="12" max="12" width="19.140625" style="7" customWidth="1"/>
    <col min="13" max="13" width="17.421875" style="7" bestFit="1" customWidth="1"/>
    <col min="14" max="14" width="15.140625" style="8" bestFit="1" customWidth="1"/>
    <col min="15" max="15" width="14.140625" style="8" customWidth="1"/>
    <col min="16" max="16" width="15.00390625" style="8" bestFit="1" customWidth="1"/>
    <col min="17" max="17" width="13.8515625" style="8" customWidth="1"/>
    <col min="18" max="18" width="9.140625" style="8" customWidth="1"/>
    <col min="19" max="19" width="10.421875" style="8" bestFit="1" customWidth="1"/>
    <col min="20" max="20" width="9.140625" style="8" customWidth="1"/>
    <col min="21" max="21" width="10.421875" style="8" bestFit="1" customWidth="1"/>
    <col min="22" max="22" width="15.7109375" style="8" customWidth="1"/>
    <col min="23" max="16384" width="9.140625" style="8" customWidth="1"/>
  </cols>
  <sheetData>
    <row r="3" ht="12.75">
      <c r="B3" s="2" t="s">
        <v>10</v>
      </c>
    </row>
    <row r="4" spans="1:4" ht="12.75">
      <c r="A4" s="1" t="s">
        <v>11</v>
      </c>
      <c r="B4" s="9" t="s">
        <v>5</v>
      </c>
      <c r="C4" s="10"/>
      <c r="D4" s="11"/>
    </row>
    <row r="6" spans="1:2" ht="76.5">
      <c r="A6" s="1">
        <v>1</v>
      </c>
      <c r="B6" s="2" t="s">
        <v>6</v>
      </c>
    </row>
    <row r="7" spans="3:7" ht="12.75">
      <c r="C7" s="3" t="s">
        <v>7</v>
      </c>
      <c r="D7" s="4">
        <v>1</v>
      </c>
      <c r="F7" s="28">
        <v>0</v>
      </c>
      <c r="G7" s="5">
        <f>D7*F7</f>
        <v>0</v>
      </c>
    </row>
    <row r="9" spans="1:2" ht="102">
      <c r="A9" s="1">
        <f>A6+1</f>
        <v>2</v>
      </c>
      <c r="B9" s="2" t="s">
        <v>16</v>
      </c>
    </row>
    <row r="10" spans="2:7" ht="12.75">
      <c r="B10" s="2" t="s">
        <v>17</v>
      </c>
      <c r="C10" s="3" t="s">
        <v>0</v>
      </c>
      <c r="D10" s="4">
        <v>49</v>
      </c>
      <c r="F10" s="28">
        <v>0</v>
      </c>
      <c r="G10" s="5">
        <f>D10*F10</f>
        <v>0</v>
      </c>
    </row>
    <row r="12" spans="1:2" ht="76.5">
      <c r="A12" s="1">
        <f>A9+1</f>
        <v>3</v>
      </c>
      <c r="B12" s="2" t="s">
        <v>18</v>
      </c>
    </row>
    <row r="13" spans="3:7" ht="12.75">
      <c r="C13" s="3" t="s">
        <v>0</v>
      </c>
      <c r="D13" s="4">
        <v>169</v>
      </c>
      <c r="F13" s="28">
        <v>0</v>
      </c>
      <c r="G13" s="5">
        <f>D13*F13</f>
        <v>0</v>
      </c>
    </row>
    <row r="15" spans="1:2" ht="12.75">
      <c r="A15" s="1">
        <f>A12+1</f>
        <v>4</v>
      </c>
      <c r="B15" s="2" t="s">
        <v>22</v>
      </c>
    </row>
    <row r="16" spans="3:7" ht="12.75">
      <c r="C16" s="3" t="s">
        <v>23</v>
      </c>
      <c r="D16" s="4">
        <v>10</v>
      </c>
      <c r="F16" s="28">
        <v>0</v>
      </c>
      <c r="G16" s="5">
        <f>D16*F16</f>
        <v>0</v>
      </c>
    </row>
    <row r="18" spans="1:2" ht="51">
      <c r="A18" s="1">
        <f>A15+1</f>
        <v>5</v>
      </c>
      <c r="B18" s="2" t="s">
        <v>19</v>
      </c>
    </row>
    <row r="19" spans="3:7" ht="12.75">
      <c r="C19" s="3" t="s">
        <v>2</v>
      </c>
      <c r="D19" s="4">
        <v>1</v>
      </c>
      <c r="F19" s="28">
        <v>0</v>
      </c>
      <c r="G19" s="5">
        <f>D19*F19</f>
        <v>0</v>
      </c>
    </row>
    <row r="21" spans="1:2" ht="102">
      <c r="A21" s="1">
        <f>A18+1</f>
        <v>6</v>
      </c>
      <c r="B21" s="2" t="s">
        <v>80</v>
      </c>
    </row>
    <row r="22" spans="2:7" ht="12.75">
      <c r="B22" s="2" t="s">
        <v>81</v>
      </c>
      <c r="C22" s="3" t="s">
        <v>0</v>
      </c>
      <c r="D22" s="4">
        <v>20</v>
      </c>
      <c r="F22" s="28">
        <v>0</v>
      </c>
      <c r="G22" s="5">
        <f>D22*F22</f>
        <v>0</v>
      </c>
    </row>
    <row r="24" spans="1:2" ht="114.75">
      <c r="A24" s="1">
        <f>A21+1</f>
        <v>7</v>
      </c>
      <c r="B24" s="2" t="s">
        <v>29</v>
      </c>
    </row>
    <row r="25" spans="2:7" ht="12.75">
      <c r="B25" s="2" t="s">
        <v>30</v>
      </c>
      <c r="C25" s="3" t="s">
        <v>0</v>
      </c>
      <c r="D25" s="4">
        <v>12.5</v>
      </c>
      <c r="F25" s="28">
        <v>0</v>
      </c>
      <c r="G25" s="5">
        <f>D25*F25</f>
        <v>0</v>
      </c>
    </row>
    <row r="27" spans="1:2" ht="127.5">
      <c r="A27" s="1">
        <f>A24+1</f>
        <v>8</v>
      </c>
      <c r="B27" s="2" t="s">
        <v>88</v>
      </c>
    </row>
    <row r="28" spans="2:7" ht="12.75">
      <c r="B28" s="2" t="s">
        <v>82</v>
      </c>
      <c r="C28" s="3" t="s">
        <v>0</v>
      </c>
      <c r="D28" s="4">
        <v>175</v>
      </c>
      <c r="F28" s="28">
        <v>0</v>
      </c>
      <c r="G28" s="5">
        <f>D28*F28</f>
        <v>0</v>
      </c>
    </row>
    <row r="30" spans="1:2" ht="38.25">
      <c r="A30" s="1">
        <f>A27+1</f>
        <v>9</v>
      </c>
      <c r="B30" s="2" t="s">
        <v>8</v>
      </c>
    </row>
    <row r="31" spans="3:7" ht="12.75">
      <c r="C31" s="3" t="s">
        <v>2</v>
      </c>
      <c r="D31" s="4">
        <v>1</v>
      </c>
      <c r="F31" s="28">
        <v>0</v>
      </c>
      <c r="G31" s="5">
        <f>D31*F31</f>
        <v>0</v>
      </c>
    </row>
    <row r="33" spans="1:7" ht="12.75">
      <c r="A33" s="1" t="s">
        <v>11</v>
      </c>
      <c r="B33" s="9" t="s">
        <v>9</v>
      </c>
      <c r="C33" s="10"/>
      <c r="D33" s="11"/>
      <c r="G33" s="5">
        <f>SUM(G6:G31)</f>
        <v>0</v>
      </c>
    </row>
    <row r="35" spans="1:4" ht="12.75">
      <c r="A35" s="1" t="s">
        <v>12</v>
      </c>
      <c r="B35" s="9" t="s">
        <v>20</v>
      </c>
      <c r="C35" s="10"/>
      <c r="D35" s="11"/>
    </row>
    <row r="36" spans="2:4" ht="12.75">
      <c r="B36" s="12"/>
      <c r="C36" s="13"/>
      <c r="D36" s="14"/>
    </row>
    <row r="37" spans="1:2" ht="102">
      <c r="A37" s="1">
        <v>1</v>
      </c>
      <c r="B37" s="2" t="s">
        <v>89</v>
      </c>
    </row>
    <row r="38" spans="2:7" ht="12.75">
      <c r="B38" s="2" t="s">
        <v>90</v>
      </c>
      <c r="C38" s="3" t="s">
        <v>0</v>
      </c>
      <c r="D38" s="4">
        <v>12.5</v>
      </c>
      <c r="F38" s="28">
        <v>0</v>
      </c>
      <c r="G38" s="5">
        <f>D38*F38</f>
        <v>0</v>
      </c>
    </row>
    <row r="40" spans="1:2" ht="76.5">
      <c r="A40" s="1">
        <f>A37+1</f>
        <v>2</v>
      </c>
      <c r="B40" s="2" t="s">
        <v>31</v>
      </c>
    </row>
    <row r="41" spans="2:7" ht="12.75">
      <c r="B41" s="2" t="s">
        <v>32</v>
      </c>
      <c r="C41" s="3" t="s">
        <v>0</v>
      </c>
      <c r="D41" s="4">
        <v>12.5</v>
      </c>
      <c r="F41" s="28">
        <v>0</v>
      </c>
      <c r="G41" s="5">
        <f>D41*F41</f>
        <v>0</v>
      </c>
    </row>
    <row r="43" spans="1:2" ht="76.5">
      <c r="A43" s="1">
        <f>A40+1</f>
        <v>3</v>
      </c>
      <c r="B43" s="2" t="s">
        <v>62</v>
      </c>
    </row>
    <row r="44" spans="2:7" ht="12.75">
      <c r="B44" s="2" t="s">
        <v>21</v>
      </c>
      <c r="C44" s="3" t="s">
        <v>0</v>
      </c>
      <c r="D44" s="4">
        <v>237</v>
      </c>
      <c r="F44" s="28">
        <v>0</v>
      </c>
      <c r="G44" s="5">
        <f>D44*F44</f>
        <v>0</v>
      </c>
    </row>
    <row r="46" spans="1:2" ht="102">
      <c r="A46" s="1">
        <f>A43+1</f>
        <v>4</v>
      </c>
      <c r="B46" s="2" t="s">
        <v>91</v>
      </c>
    </row>
    <row r="47" spans="2:7" ht="12.75">
      <c r="B47" s="2" t="s">
        <v>100</v>
      </c>
      <c r="C47" s="3" t="s">
        <v>0</v>
      </c>
      <c r="D47" s="4">
        <v>175</v>
      </c>
      <c r="F47" s="28">
        <v>0</v>
      </c>
      <c r="G47" s="5">
        <f>D47*F47</f>
        <v>0</v>
      </c>
    </row>
    <row r="49" spans="1:2" ht="76.5">
      <c r="A49" s="1">
        <f>A46+1</f>
        <v>5</v>
      </c>
      <c r="B49" s="2" t="s">
        <v>93</v>
      </c>
    </row>
    <row r="50" spans="2:7" ht="12.75">
      <c r="B50" s="2" t="s">
        <v>21</v>
      </c>
      <c r="C50" s="3" t="s">
        <v>0</v>
      </c>
      <c r="D50" s="4">
        <v>237</v>
      </c>
      <c r="F50" s="28">
        <v>0</v>
      </c>
      <c r="G50" s="5">
        <f>D50*F50</f>
        <v>0</v>
      </c>
    </row>
    <row r="52" spans="1:2" ht="102">
      <c r="A52" s="1">
        <f>A49+1</f>
        <v>6</v>
      </c>
      <c r="B52" s="2" t="s">
        <v>63</v>
      </c>
    </row>
    <row r="53" spans="2:7" ht="12.75">
      <c r="B53" s="2" t="s">
        <v>24</v>
      </c>
      <c r="C53" s="3" t="s">
        <v>1</v>
      </c>
      <c r="D53" s="4">
        <v>2</v>
      </c>
      <c r="F53" s="28">
        <v>0</v>
      </c>
      <c r="G53" s="5">
        <f>D53*F53</f>
        <v>0</v>
      </c>
    </row>
    <row r="54" spans="2:7" ht="12.75">
      <c r="B54" s="2" t="s">
        <v>25</v>
      </c>
      <c r="C54" s="3" t="s">
        <v>1</v>
      </c>
      <c r="D54" s="4">
        <v>2</v>
      </c>
      <c r="F54" s="28">
        <v>0</v>
      </c>
      <c r="G54" s="5">
        <f>D54*F54</f>
        <v>0</v>
      </c>
    </row>
    <row r="55" spans="1:13" s="17" customFormat="1" ht="12.75">
      <c r="A55" s="1"/>
      <c r="B55" s="2"/>
      <c r="C55" s="3"/>
      <c r="D55" s="4"/>
      <c r="E55" s="4"/>
      <c r="F55" s="5"/>
      <c r="G55" s="5"/>
      <c r="H55" s="15"/>
      <c r="I55" s="16"/>
      <c r="J55" s="16"/>
      <c r="K55" s="16"/>
      <c r="L55" s="16"/>
      <c r="M55" s="16"/>
    </row>
    <row r="56" spans="1:2" ht="127.5">
      <c r="A56" s="1">
        <f>A52+1</f>
        <v>7</v>
      </c>
      <c r="B56" s="2" t="s">
        <v>64</v>
      </c>
    </row>
    <row r="57" spans="2:7" ht="12.75">
      <c r="B57" s="2" t="s">
        <v>65</v>
      </c>
      <c r="C57" s="3" t="s">
        <v>1</v>
      </c>
      <c r="D57" s="4">
        <v>2</v>
      </c>
      <c r="F57" s="28">
        <v>0</v>
      </c>
      <c r="G57" s="5">
        <f>D57*F57</f>
        <v>0</v>
      </c>
    </row>
    <row r="59" spans="1:2" ht="89.25">
      <c r="A59" s="1">
        <f>A56+1</f>
        <v>8</v>
      </c>
      <c r="B59" s="2" t="s">
        <v>26</v>
      </c>
    </row>
    <row r="60" spans="2:7" ht="12.75">
      <c r="B60" s="2" t="s">
        <v>27</v>
      </c>
      <c r="C60" s="3" t="s">
        <v>3</v>
      </c>
      <c r="D60" s="4">
        <v>20</v>
      </c>
      <c r="F60" s="28">
        <v>0</v>
      </c>
      <c r="G60" s="5">
        <f>D60*F60</f>
        <v>0</v>
      </c>
    </row>
    <row r="62" spans="1:2" ht="102">
      <c r="A62" s="1">
        <f>A59+1</f>
        <v>9</v>
      </c>
      <c r="B62" s="2" t="s">
        <v>66</v>
      </c>
    </row>
    <row r="63" spans="2:7" ht="12.75">
      <c r="B63" s="2" t="s">
        <v>67</v>
      </c>
      <c r="C63" s="3" t="s">
        <v>0</v>
      </c>
      <c r="D63" s="4">
        <v>175</v>
      </c>
      <c r="F63" s="28">
        <v>0</v>
      </c>
      <c r="G63" s="5">
        <f>D63*F63</f>
        <v>0</v>
      </c>
    </row>
    <row r="65" spans="1:2" ht="114.75">
      <c r="A65" s="1">
        <f>A62+1</f>
        <v>10</v>
      </c>
      <c r="B65" s="2" t="s">
        <v>68</v>
      </c>
    </row>
    <row r="66" spans="2:7" ht="25.5">
      <c r="B66" s="2" t="s">
        <v>69</v>
      </c>
      <c r="C66" s="3" t="s">
        <v>70</v>
      </c>
      <c r="D66" s="4">
        <v>35</v>
      </c>
      <c r="F66" s="28">
        <v>0</v>
      </c>
      <c r="G66" s="5">
        <f>D66*F66</f>
        <v>0</v>
      </c>
    </row>
    <row r="68" spans="1:2" ht="76.5">
      <c r="A68" s="1">
        <f>A65+1</f>
        <v>11</v>
      </c>
      <c r="B68" s="2" t="s">
        <v>71</v>
      </c>
    </row>
    <row r="69" spans="2:7" ht="12.75">
      <c r="B69" s="2" t="s">
        <v>67</v>
      </c>
      <c r="C69" s="3" t="s">
        <v>0</v>
      </c>
      <c r="D69" s="4">
        <v>72</v>
      </c>
      <c r="F69" s="28">
        <v>0</v>
      </c>
      <c r="G69" s="5">
        <f>D69*F69</f>
        <v>0</v>
      </c>
    </row>
    <row r="71" spans="1:2" ht="102">
      <c r="A71" s="1">
        <f>A68+1</f>
        <v>12</v>
      </c>
      <c r="B71" s="2" t="s">
        <v>72</v>
      </c>
    </row>
    <row r="72" spans="2:7" ht="12.75">
      <c r="B72" s="2" t="s">
        <v>28</v>
      </c>
      <c r="C72" s="3" t="s">
        <v>3</v>
      </c>
      <c r="D72" s="4">
        <v>218</v>
      </c>
      <c r="F72" s="28">
        <v>0</v>
      </c>
      <c r="G72" s="5">
        <f>D72*F72</f>
        <v>0</v>
      </c>
    </row>
    <row r="74" spans="1:2" ht="102">
      <c r="A74" s="1">
        <f>A71+1</f>
        <v>13</v>
      </c>
      <c r="B74" s="2" t="s">
        <v>73</v>
      </c>
    </row>
    <row r="75" spans="2:7" ht="12.75">
      <c r="B75" s="2" t="s">
        <v>74</v>
      </c>
      <c r="C75" s="3" t="s">
        <v>3</v>
      </c>
      <c r="D75" s="4">
        <v>105</v>
      </c>
      <c r="F75" s="28">
        <v>0</v>
      </c>
      <c r="G75" s="5">
        <f>D75*F75</f>
        <v>0</v>
      </c>
    </row>
    <row r="77" spans="1:2" ht="76.5">
      <c r="A77" s="1">
        <f>A74+1</f>
        <v>14</v>
      </c>
      <c r="B77" s="2" t="s">
        <v>33</v>
      </c>
    </row>
    <row r="78" spans="2:7" ht="12.75">
      <c r="B78" s="2" t="s">
        <v>34</v>
      </c>
      <c r="C78" s="3" t="s">
        <v>0</v>
      </c>
      <c r="D78" s="4">
        <v>8</v>
      </c>
      <c r="F78" s="28">
        <v>0</v>
      </c>
      <c r="G78" s="5">
        <f>D78*F78</f>
        <v>0</v>
      </c>
    </row>
    <row r="79" spans="2:7" ht="25.5">
      <c r="B79" s="2" t="s">
        <v>35</v>
      </c>
      <c r="C79" s="3" t="s">
        <v>1</v>
      </c>
      <c r="D79" s="4">
        <v>2</v>
      </c>
      <c r="F79" s="28">
        <v>0</v>
      </c>
      <c r="G79" s="5">
        <f>D79*F79</f>
        <v>0</v>
      </c>
    </row>
    <row r="81" spans="1:7" ht="12.75">
      <c r="A81" s="1" t="s">
        <v>12</v>
      </c>
      <c r="B81" s="9" t="s">
        <v>36</v>
      </c>
      <c r="C81" s="10"/>
      <c r="D81" s="11"/>
      <c r="G81" s="5">
        <f>SUM(G38:G79)</f>
        <v>0</v>
      </c>
    </row>
    <row r="84" spans="1:4" ht="12.75">
      <c r="A84" s="1" t="s">
        <v>13</v>
      </c>
      <c r="B84" s="9" t="s">
        <v>37</v>
      </c>
      <c r="C84" s="10"/>
      <c r="D84" s="11"/>
    </row>
    <row r="85" spans="2:4" ht="12.75">
      <c r="B85" s="12"/>
      <c r="C85" s="13"/>
      <c r="D85" s="14"/>
    </row>
    <row r="86" spans="1:4" ht="102">
      <c r="A86" s="1">
        <v>1</v>
      </c>
      <c r="B86" s="2" t="s">
        <v>40</v>
      </c>
      <c r="C86" s="13"/>
      <c r="D86" s="14"/>
    </row>
    <row r="87" spans="2:7" ht="12.75">
      <c r="B87" s="2" t="s">
        <v>41</v>
      </c>
      <c r="C87" s="3" t="s">
        <v>0</v>
      </c>
      <c r="D87" s="4">
        <v>169</v>
      </c>
      <c r="F87" s="28">
        <v>0</v>
      </c>
      <c r="G87" s="5">
        <f>D87*F87</f>
        <v>0</v>
      </c>
    </row>
    <row r="88" spans="2:7" ht="12.75">
      <c r="B88" s="2" t="s">
        <v>42</v>
      </c>
      <c r="C88" s="3" t="s">
        <v>2</v>
      </c>
      <c r="D88" s="4">
        <v>1</v>
      </c>
      <c r="F88" s="28">
        <v>0</v>
      </c>
      <c r="G88" s="5">
        <f>D88*F88</f>
        <v>0</v>
      </c>
    </row>
    <row r="90" spans="1:2" ht="165.75">
      <c r="A90" s="1">
        <f>A86+1</f>
        <v>2</v>
      </c>
      <c r="B90" s="2" t="s">
        <v>75</v>
      </c>
    </row>
    <row r="91" ht="12.75">
      <c r="B91" s="2" t="s">
        <v>76</v>
      </c>
    </row>
    <row r="92" ht="12.75">
      <c r="B92" s="2" t="s">
        <v>77</v>
      </c>
    </row>
    <row r="93" ht="12.75">
      <c r="B93" s="2" t="s">
        <v>43</v>
      </c>
    </row>
    <row r="94" ht="12.75">
      <c r="B94" s="2" t="s">
        <v>44</v>
      </c>
    </row>
    <row r="95" ht="12.75">
      <c r="B95" s="2" t="s">
        <v>45</v>
      </c>
    </row>
    <row r="96" ht="12.75">
      <c r="B96" s="2" t="s">
        <v>46</v>
      </c>
    </row>
    <row r="97" ht="12.75">
      <c r="B97" s="2" t="s">
        <v>47</v>
      </c>
    </row>
    <row r="98" ht="12.75">
      <c r="B98" s="2" t="s">
        <v>48</v>
      </c>
    </row>
    <row r="99" spans="3:7" ht="12.75">
      <c r="C99" s="3" t="s">
        <v>2</v>
      </c>
      <c r="D99" s="4">
        <v>1</v>
      </c>
      <c r="F99" s="28">
        <v>0</v>
      </c>
      <c r="G99" s="5">
        <f>D99*F99</f>
        <v>0</v>
      </c>
    </row>
    <row r="101" spans="1:2" ht="76.5">
      <c r="A101" s="1">
        <f>A90+1</f>
        <v>3</v>
      </c>
      <c r="B101" s="2" t="s">
        <v>79</v>
      </c>
    </row>
    <row r="102" spans="2:7" ht="12.75">
      <c r="B102" s="2" t="s">
        <v>49</v>
      </c>
      <c r="C102" s="3" t="s">
        <v>3</v>
      </c>
      <c r="D102" s="4">
        <v>8</v>
      </c>
      <c r="F102" s="28">
        <v>0</v>
      </c>
      <c r="G102" s="5">
        <f>D102*F102</f>
        <v>0</v>
      </c>
    </row>
    <row r="103" spans="2:7" ht="12.75">
      <c r="B103" s="2" t="s">
        <v>50</v>
      </c>
      <c r="C103" s="3" t="s">
        <v>3</v>
      </c>
      <c r="D103" s="4">
        <v>8</v>
      </c>
      <c r="F103" s="28">
        <v>0</v>
      </c>
      <c r="G103" s="5">
        <f>D103*F103</f>
        <v>0</v>
      </c>
    </row>
    <row r="105" spans="1:2" ht="63.75">
      <c r="A105" s="1">
        <f>A101+1</f>
        <v>4</v>
      </c>
      <c r="B105" s="2" t="s">
        <v>51</v>
      </c>
    </row>
    <row r="106" spans="2:7" ht="12.75">
      <c r="B106" s="2" t="s">
        <v>49</v>
      </c>
      <c r="C106" s="3" t="s">
        <v>3</v>
      </c>
      <c r="D106" s="4">
        <v>14</v>
      </c>
      <c r="F106" s="28">
        <v>0</v>
      </c>
      <c r="G106" s="5">
        <f>D106*F106</f>
        <v>0</v>
      </c>
    </row>
    <row r="108" spans="1:2" ht="76.5">
      <c r="A108" s="1">
        <f>A105+1</f>
        <v>5</v>
      </c>
      <c r="B108" s="2" t="s">
        <v>78</v>
      </c>
    </row>
    <row r="109" spans="2:7" ht="12.75">
      <c r="B109" s="2" t="s">
        <v>52</v>
      </c>
      <c r="C109" s="3" t="s">
        <v>3</v>
      </c>
      <c r="D109" s="4">
        <v>10</v>
      </c>
      <c r="F109" s="28">
        <v>0</v>
      </c>
      <c r="G109" s="5">
        <f>D109*F109</f>
        <v>0</v>
      </c>
    </row>
    <row r="111" spans="1:2" ht="178.5">
      <c r="A111" s="1">
        <f>A108+1</f>
        <v>6</v>
      </c>
      <c r="B111" s="2" t="s">
        <v>53</v>
      </c>
    </row>
    <row r="112" spans="2:7" ht="12.75">
      <c r="B112" s="2" t="s">
        <v>54</v>
      </c>
      <c r="C112" s="3" t="s">
        <v>3</v>
      </c>
      <c r="D112" s="4">
        <v>8.5</v>
      </c>
      <c r="F112" s="28">
        <v>0</v>
      </c>
      <c r="G112" s="5">
        <f aca="true" t="shared" si="0" ref="G112:G117">D112*F112</f>
        <v>0</v>
      </c>
    </row>
    <row r="113" spans="2:7" ht="12.75">
      <c r="B113" s="2" t="s">
        <v>55</v>
      </c>
      <c r="C113" s="3" t="s">
        <v>3</v>
      </c>
      <c r="D113" s="4">
        <v>8.5</v>
      </c>
      <c r="F113" s="28">
        <v>0</v>
      </c>
      <c r="G113" s="5">
        <f t="shared" si="0"/>
        <v>0</v>
      </c>
    </row>
    <row r="114" spans="2:7" ht="12.75">
      <c r="B114" s="2" t="s">
        <v>56</v>
      </c>
      <c r="C114" s="3" t="s">
        <v>3</v>
      </c>
      <c r="D114" s="4">
        <v>8.5</v>
      </c>
      <c r="F114" s="28">
        <v>0</v>
      </c>
      <c r="G114" s="5">
        <f t="shared" si="0"/>
        <v>0</v>
      </c>
    </row>
    <row r="115" spans="2:7" ht="12.75">
      <c r="B115" s="2" t="s">
        <v>57</v>
      </c>
      <c r="C115" s="3" t="s">
        <v>1</v>
      </c>
      <c r="D115" s="4">
        <v>1</v>
      </c>
      <c r="F115" s="28">
        <v>0</v>
      </c>
      <c r="G115" s="5">
        <f t="shared" si="0"/>
        <v>0</v>
      </c>
    </row>
    <row r="116" spans="2:7" ht="12.75">
      <c r="B116" s="2" t="s">
        <v>58</v>
      </c>
      <c r="C116" s="3" t="s">
        <v>3</v>
      </c>
      <c r="D116" s="4">
        <v>8.5</v>
      </c>
      <c r="F116" s="28">
        <v>0</v>
      </c>
      <c r="G116" s="5">
        <f t="shared" si="0"/>
        <v>0</v>
      </c>
    </row>
    <row r="117" spans="2:7" ht="12.75">
      <c r="B117" s="2" t="s">
        <v>59</v>
      </c>
      <c r="C117" s="3" t="s">
        <v>0</v>
      </c>
      <c r="D117" s="4">
        <v>5</v>
      </c>
      <c r="F117" s="28">
        <v>0</v>
      </c>
      <c r="G117" s="5">
        <f t="shared" si="0"/>
        <v>0</v>
      </c>
    </row>
    <row r="119" spans="1:2" ht="242.25">
      <c r="A119" s="1">
        <f>A111+1</f>
        <v>7</v>
      </c>
      <c r="B119" s="2" t="s">
        <v>86</v>
      </c>
    </row>
    <row r="120" spans="2:7" ht="12.75">
      <c r="B120" s="2" t="s">
        <v>87</v>
      </c>
      <c r="C120" s="3" t="s">
        <v>2</v>
      </c>
      <c r="D120" s="4">
        <v>1</v>
      </c>
      <c r="F120" s="28">
        <v>0</v>
      </c>
      <c r="G120" s="5">
        <f>D120*F120</f>
        <v>0</v>
      </c>
    </row>
    <row r="121" spans="2:7" ht="12.75">
      <c r="B121" s="2" t="s">
        <v>92</v>
      </c>
      <c r="C121" s="3" t="s">
        <v>2</v>
      </c>
      <c r="D121" s="4">
        <v>1</v>
      </c>
      <c r="F121" s="28">
        <v>0</v>
      </c>
      <c r="G121" s="5">
        <f>D121*F121</f>
        <v>0</v>
      </c>
    </row>
    <row r="123" spans="1:2" ht="38.25">
      <c r="A123" s="1">
        <f>A119+1</f>
        <v>8</v>
      </c>
      <c r="B123" s="2" t="s">
        <v>60</v>
      </c>
    </row>
    <row r="124" spans="2:7" ht="12.75">
      <c r="B124" s="2" t="s">
        <v>61</v>
      </c>
      <c r="C124" s="3" t="s">
        <v>3</v>
      </c>
      <c r="D124" s="4">
        <v>80</v>
      </c>
      <c r="F124" s="28">
        <v>0</v>
      </c>
      <c r="G124" s="5">
        <f>D124*F124</f>
        <v>0</v>
      </c>
    </row>
    <row r="126" spans="1:2" ht="76.5">
      <c r="A126" s="1">
        <f>A123+1</f>
        <v>9</v>
      </c>
      <c r="B126" s="2" t="s">
        <v>83</v>
      </c>
    </row>
    <row r="127" spans="2:7" ht="12.75">
      <c r="B127" s="2" t="s">
        <v>84</v>
      </c>
      <c r="C127" s="3" t="s">
        <v>85</v>
      </c>
      <c r="D127" s="4">
        <v>1500</v>
      </c>
      <c r="F127" s="28">
        <v>0</v>
      </c>
      <c r="G127" s="5">
        <f>D127*F127</f>
        <v>0</v>
      </c>
    </row>
    <row r="129" spans="1:2" ht="140.25">
      <c r="A129" s="1">
        <v>10</v>
      </c>
      <c r="B129" s="18" t="s">
        <v>94</v>
      </c>
    </row>
    <row r="130" ht="12.75">
      <c r="B130" s="18"/>
    </row>
    <row r="131" spans="1:13" s="25" customFormat="1" ht="12.75">
      <c r="A131" s="19"/>
      <c r="B131" s="18" t="s">
        <v>95</v>
      </c>
      <c r="C131" s="20" t="s">
        <v>1</v>
      </c>
      <c r="D131" s="21">
        <v>2</v>
      </c>
      <c r="E131" s="21"/>
      <c r="F131" s="28">
        <v>0</v>
      </c>
      <c r="G131" s="22">
        <f>D131*F131</f>
        <v>0</v>
      </c>
      <c r="H131" s="23"/>
      <c r="I131" s="24"/>
      <c r="J131" s="24"/>
      <c r="K131" s="24"/>
      <c r="L131" s="24"/>
      <c r="M131" s="24"/>
    </row>
    <row r="132" spans="1:13" s="25" customFormat="1" ht="25.5">
      <c r="A132" s="19"/>
      <c r="B132" s="18" t="s">
        <v>96</v>
      </c>
      <c r="C132" s="20" t="s">
        <v>1</v>
      </c>
      <c r="D132" s="21">
        <v>2</v>
      </c>
      <c r="E132" s="21"/>
      <c r="F132" s="28">
        <v>0</v>
      </c>
      <c r="G132" s="22">
        <f>D132*F132</f>
        <v>0</v>
      </c>
      <c r="H132" s="23"/>
      <c r="I132" s="24"/>
      <c r="J132" s="24"/>
      <c r="K132" s="24"/>
      <c r="L132" s="24"/>
      <c r="M132" s="24"/>
    </row>
    <row r="134" spans="1:7" ht="12.75">
      <c r="A134" s="1" t="s">
        <v>13</v>
      </c>
      <c r="B134" s="9" t="s">
        <v>38</v>
      </c>
      <c r="C134" s="10"/>
      <c r="D134" s="11"/>
      <c r="G134" s="5">
        <f>SUM(G87:G132)</f>
        <v>0</v>
      </c>
    </row>
    <row r="136" spans="1:5" ht="12.75">
      <c r="A136" s="26"/>
      <c r="E136" s="27"/>
    </row>
    <row r="137" spans="2:4" ht="12.75">
      <c r="B137" s="9" t="s">
        <v>39</v>
      </c>
      <c r="C137" s="10"/>
      <c r="D137" s="11"/>
    </row>
    <row r="138" spans="1:7" ht="12.75">
      <c r="A138" s="26" t="s">
        <v>97</v>
      </c>
      <c r="B138" s="2" t="s">
        <v>9</v>
      </c>
      <c r="E138" s="27"/>
      <c r="G138" s="5">
        <f>G33</f>
        <v>0</v>
      </c>
    </row>
    <row r="139" spans="1:7" ht="12.75">
      <c r="A139" s="26" t="s">
        <v>98</v>
      </c>
      <c r="B139" s="2" t="s">
        <v>36</v>
      </c>
      <c r="E139" s="27"/>
      <c r="G139" s="5">
        <f>G81</f>
        <v>0</v>
      </c>
    </row>
    <row r="140" spans="1:7" ht="12.75">
      <c r="A140" s="1" t="s">
        <v>99</v>
      </c>
      <c r="B140" s="2" t="s">
        <v>38</v>
      </c>
      <c r="G140" s="5">
        <f>G134</f>
        <v>0</v>
      </c>
    </row>
    <row r="142" spans="2:7" ht="12.75">
      <c r="B142" s="2" t="s">
        <v>4</v>
      </c>
      <c r="G142" s="5">
        <f>SUM(G138:G140)</f>
        <v>0</v>
      </c>
    </row>
    <row r="143" spans="2:7" ht="12.75">
      <c r="B143" s="2" t="s">
        <v>14</v>
      </c>
      <c r="G143" s="5">
        <f>G142*0.25</f>
        <v>0</v>
      </c>
    </row>
    <row r="144" spans="2:7" ht="12.75">
      <c r="B144" s="2" t="s">
        <v>15</v>
      </c>
      <c r="G144" s="5">
        <f>G142+G143</f>
        <v>0</v>
      </c>
    </row>
  </sheetData>
  <sheetProtection password="CDC0" sheet="1" objects="1" scenarios="1" selectLockedCells="1"/>
  <printOptions/>
  <pageMargins left="0.7874015748031497" right="0.1968503937007874" top="0.7874015748031497" bottom="0.5905511811023623" header="0.1968503937007874" footer="0.1968503937007874"/>
  <pageSetup firstPageNumber="2" useFirstPageNumber="1" horizontalDpi="600" verticalDpi="600" orientation="portrait" paperSize="9" scale="81" r:id="rId2"/>
  <headerFooter alignWithMargins="0">
    <oddHeader>&amp;LMINISTARSTVO MORA, PROMETA
I INFRASTRUKTURE&amp;RELABORAT SANACIJE KROVA 
RIS CENTRA U SISKU</oddHeader>
    <oddFooter>&amp;CTROŠKOVNIK GRAĐEVINSKO-OBRTNIČKIH RADOVA</oddFooter>
  </headerFooter>
  <rowBreaks count="6" manualBreakCount="6">
    <brk id="1" max="6" man="1"/>
    <brk id="28" max="6" man="1"/>
    <brk id="54" max="6" man="1"/>
    <brk id="75" max="6" man="1"/>
    <brk id="99" max="6" man="1"/>
    <brk id="12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PC1</cp:lastModifiedBy>
  <cp:lastPrinted>2023-06-08T17:45:09Z</cp:lastPrinted>
  <dcterms:created xsi:type="dcterms:W3CDTF">2005-11-14T18:48:14Z</dcterms:created>
  <dcterms:modified xsi:type="dcterms:W3CDTF">2023-09-12T12:54:47Z</dcterms:modified>
  <cp:category/>
  <cp:version/>
  <cp:contentType/>
  <cp:contentStatus/>
</cp:coreProperties>
</file>